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2" activeTab="0"/>
  </bookViews>
  <sheets>
    <sheet name="Измен.сентябрь" sheetId="1" r:id="rId1"/>
  </sheets>
  <definedNames/>
  <calcPr fullCalcOnLoad="1"/>
</workbook>
</file>

<file path=xl/sharedStrings.xml><?xml version="1.0" encoding="utf-8"?>
<sst xmlns="http://schemas.openxmlformats.org/spreadsheetml/2006/main" count="408" uniqueCount="256">
  <si>
    <t>Резервные фонды</t>
  </si>
  <si>
    <t>Другие общегосударственные вопросы</t>
  </si>
  <si>
    <t>Благоустройство</t>
  </si>
  <si>
    <t>Молодежная политика и оздоровление детей</t>
  </si>
  <si>
    <t>Периодическая печать и издательства</t>
  </si>
  <si>
    <t>Наименование</t>
  </si>
  <si>
    <t>ПРОЕКТ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</si>
  <si>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</si>
  <si>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</si>
  <si>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</si>
  <si>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</si>
  <si>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</si>
  <si>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</si>
  <si>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</si>
  <si>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</si>
  <si>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</si>
  <si>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</si>
  <si>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</si>
  <si>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</si>
  <si>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</si>
  <si>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</si>
  <si>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</si>
  <si>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</si>
  <si>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</si>
  <si>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</si>
  <si>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</si>
  <si>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</si>
  <si>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</si>
  <si>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</si>
  <si>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</si>
  <si>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</si>
  <si>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</si>
  <si>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</si>
  <si>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</si>
  <si>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</si>
  <si>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</si>
  <si>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</si>
  <si>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</si>
  <si>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</si>
  <si>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</si>
  <si>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</si>
  <si>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3.</t>
  </si>
  <si>
    <t>3.1.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</si>
  <si>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</si>
  <si>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3.1.1.</t>
  </si>
  <si>
    <t>3.1.1.1.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</si>
  <si>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</si>
  <si>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</si>
  <si>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</si>
  <si>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</si>
  <si>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</si>
  <si>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</si>
  <si>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</si>
  <si>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</si>
  <si>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</si>
  <si>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</si>
  <si>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</si>
  <si>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</si>
  <si>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</si>
  <si>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</si>
  <si>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</si>
  <si>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</si>
  <si>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</si>
  <si>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</si>
  <si>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</si>
  <si>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</si>
  <si>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</si>
  <si>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</si>
  <si>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</si>
  <si>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</si>
  <si>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</si>
  <si>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</si>
  <si>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</si>
  <si>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</si>
  <si>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</si>
  <si>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</si>
  <si>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</si>
  <si>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</si>
  <si>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</si>
  <si>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обеспечение доступа к информации о деятельности органов местного самоуправления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</si>
  <si>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</si>
  <si>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Проведение работ по военно-патриотическому воспитанию граждан муниципального образования</t>
  </si>
  <si>
    <t xml:space="preserve">Опубликование муниципальных правовых актов, иной информации </t>
  </si>
  <si>
    <t>Организация местных и участие в организации и проведении городских праздничных и иных зрелищных мероприятий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</si>
  <si>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</t>
  </si>
  <si>
    <t>092 0075</t>
  </si>
  <si>
    <t>457 0250</t>
  </si>
  <si>
    <t xml:space="preserve">Ведомственная целевая программа  участия в деятельности по  профилактике  правонарушений на территории муниципального образования 
</t>
  </si>
  <si>
    <t>795 0510</t>
  </si>
  <si>
    <t>431 0191</t>
  </si>
  <si>
    <t>Ведомственная целевая программа  участия в реализации мер по профилактике дорожно-транспортного травматизма на территории муниципального образования</t>
  </si>
  <si>
    <t>795 0490</t>
  </si>
  <si>
    <t xml:space="preserve"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</si>
  <si>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795 0530</t>
  </si>
  <si>
    <t>450 0200</t>
  </si>
  <si>
    <t xml:space="preserve">Ведомственная целевая программа участия в профилактике  терроризма и экстремизма   на территории муниципального образования 
</t>
  </si>
  <si>
    <t>795 0520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</si>
  <si>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</si>
  <si>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795 0560</t>
  </si>
  <si>
    <t>512 0240</t>
  </si>
  <si>
    <t>№ 02-03/08 от 19.12.2014 года</t>
  </si>
  <si>
    <t>Содержание Главы муниципального образования</t>
  </si>
  <si>
    <t>002 0010</t>
  </si>
  <si>
    <t>1.1.1.1.</t>
  </si>
  <si>
    <t>002 0021</t>
  </si>
  <si>
    <t>002 0022</t>
  </si>
  <si>
    <t>002 0023</t>
  </si>
  <si>
    <t>Закупка товаров, работ,  услуг для государственных (муниципальных) нужд</t>
  </si>
  <si>
    <t>Содержание Главы Местной Администрации (исполнительно-распорядительного органа) муниципального образования</t>
  </si>
  <si>
    <t>002 0031</t>
  </si>
  <si>
    <t>1.1.2.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</si>
  <si>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</si>
  <si>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002 0032</t>
  </si>
  <si>
    <t>1.1.2.1.</t>
  </si>
  <si>
    <t>1.1.2.2.</t>
  </si>
  <si>
    <t>1.1.2.3.</t>
  </si>
  <si>
    <t>1.1.3.</t>
  </si>
  <si>
    <t>002 8010</t>
  </si>
  <si>
    <t>1.1.3.1.</t>
  </si>
  <si>
    <t>Закупка товаров, работ,  услуг для государственных (муниципальных) услуг</t>
  </si>
  <si>
    <t>Резервный фонд Местной Администрации</t>
  </si>
  <si>
    <t>070 0060</t>
  </si>
  <si>
    <t>1.3.</t>
  </si>
  <si>
    <t>1.3.1.</t>
  </si>
  <si>
    <t>092 0071</t>
  </si>
  <si>
    <t>1.3.1.1.</t>
  </si>
  <si>
    <t>1.3.2.</t>
  </si>
  <si>
    <t>1.3.2.1.</t>
  </si>
  <si>
    <t>1.3.3.</t>
  </si>
  <si>
    <t>092 0076</t>
  </si>
  <si>
    <t>1.3.3.1.</t>
  </si>
  <si>
    <t>1.3.4.</t>
  </si>
  <si>
    <t>092 0440</t>
  </si>
  <si>
    <t>1.3.4.1.</t>
  </si>
  <si>
    <t>1.3.5.</t>
  </si>
  <si>
    <t>1.3.5.1.</t>
  </si>
  <si>
    <t>2.</t>
  </si>
  <si>
    <t>2.4.</t>
  </si>
  <si>
    <t>2.4.1.</t>
  </si>
  <si>
    <t>219 0090</t>
  </si>
  <si>
    <t>2.4.1.1.</t>
  </si>
  <si>
    <t>4.</t>
  </si>
  <si>
    <t>4.1.</t>
  </si>
  <si>
    <t>4.1.1.</t>
  </si>
  <si>
    <t>600 0131</t>
  </si>
  <si>
    <t>4.1.1.1.</t>
  </si>
  <si>
    <t>4.1.2.</t>
  </si>
  <si>
    <t>600 0132</t>
  </si>
  <si>
    <t>4.1.2.1.</t>
  </si>
  <si>
    <t>4.1.3.</t>
  </si>
  <si>
    <t>600 0133</t>
  </si>
  <si>
    <t>4.1.3.1.</t>
  </si>
  <si>
    <t>4.1.4.</t>
  </si>
  <si>
    <t>600 0141</t>
  </si>
  <si>
    <t>4.1.4.1.</t>
  </si>
  <si>
    <t>Закупка товаров, работ и услуг для государственных (муниципальных) нужд</t>
  </si>
  <si>
    <t>4.1.5.</t>
  </si>
  <si>
    <t>600 0142</t>
  </si>
  <si>
    <t>4.1.5.1.</t>
  </si>
  <si>
    <t>4.1.6.</t>
  </si>
  <si>
    <t>600 0151</t>
  </si>
  <si>
    <t>4.1.6.1.</t>
  </si>
  <si>
    <t>4.1.7.</t>
  </si>
  <si>
    <t>600 0161</t>
  </si>
  <si>
    <t>4.1.7.1.</t>
  </si>
  <si>
    <t>4.1.8.</t>
  </si>
  <si>
    <t>600 0162</t>
  </si>
  <si>
    <t>4.1.8.1.</t>
  </si>
  <si>
    <t>4.1.9.</t>
  </si>
  <si>
    <t>600 0163</t>
  </si>
  <si>
    <t>4.1.9.1.</t>
  </si>
  <si>
    <t>4.1.10.</t>
  </si>
  <si>
    <t>600 0164</t>
  </si>
  <si>
    <t>4.1.10.1.</t>
  </si>
  <si>
    <t>4.1.11.</t>
  </si>
  <si>
    <t>600 0165</t>
  </si>
  <si>
    <t>4.1.11.1.</t>
  </si>
  <si>
    <t>5.</t>
  </si>
  <si>
    <t>5.1.</t>
  </si>
  <si>
    <t>5.1.1.</t>
  </si>
  <si>
    <t>428 0181</t>
  </si>
  <si>
    <t>5.1.1.1.</t>
  </si>
  <si>
    <t>5.2.</t>
  </si>
  <si>
    <t>5.2.1.</t>
  </si>
  <si>
    <t>5.2.1.1.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</si>
  <si>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</si>
  <si>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</si>
  <si>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</si>
  <si>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</si>
  <si>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</si>
  <si>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</si>
  <si>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</si>
  <si>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</si>
  <si>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</si>
  <si>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</si>
  <si>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</si>
  <si>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</si>
  <si>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</si>
  <si>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Закупка товаров, работ, услуг для государственных (муниципальных) нужд</t>
  </si>
  <si>
    <t>6.2.2.</t>
  </si>
  <si>
    <t>6.2.2.1.</t>
  </si>
  <si>
    <t>7.</t>
  </si>
  <si>
    <t>7.1.</t>
  </si>
  <si>
    <t>7.1.1.</t>
  </si>
  <si>
    <t>505 0230</t>
  </si>
  <si>
    <t>7.1.1.1.</t>
  </si>
  <si>
    <t>7.2.</t>
  </si>
  <si>
    <t>7.2.1.</t>
  </si>
  <si>
    <t>511 0032</t>
  </si>
  <si>
    <t>7.2.1.1.</t>
  </si>
  <si>
    <t>7.2.1.2.</t>
  </si>
  <si>
    <t>7.2.2.</t>
  </si>
  <si>
    <t>511 8031</t>
  </si>
  <si>
    <t>7.2.2.1.</t>
  </si>
  <si>
    <t>7.2.2.2.</t>
  </si>
  <si>
    <t>7.2.3.</t>
  </si>
  <si>
    <t>511 8032</t>
  </si>
  <si>
    <t>7.2.3.1.</t>
  </si>
  <si>
    <t>7.2.4.</t>
  </si>
  <si>
    <t>511 8033</t>
  </si>
  <si>
    <t>7.2.4.1.</t>
  </si>
  <si>
    <t>8.</t>
  </si>
  <si>
    <t>8.1.</t>
  </si>
  <si>
    <t>8.1.1.</t>
  </si>
  <si>
    <t>8.1.1.1.</t>
  </si>
  <si>
    <t>9.</t>
  </si>
  <si>
    <t>9.1.</t>
  </si>
  <si>
    <t>9.1.1.</t>
  </si>
  <si>
    <t>9.1.1.1.</t>
  </si>
  <si>
    <t>Осуществление закупок товаров, работ, услуг для обеспечения муниципальных нужд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</si>
  <si>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</si>
  <si>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</si>
  <si>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</si>
  <si>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</si>
  <si>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  субвенций из бюджета Санкт-Петербурга</t>
  </si>
  <si>
    <t>№ 02-03/02  от 26.02.2015</t>
  </si>
  <si>
    <t>Разработка и согласование проектной и разрешительной  документации по благоустройству дворовых территорий</t>
  </si>
  <si>
    <t>4.1.12.</t>
  </si>
  <si>
    <t>4.1.12.1.</t>
  </si>
  <si>
    <t>Проведение санитарных рубок,  удаление аварийных, больных деревьев и кустарников в отношении зеленых насаждений внутриквартального озеленения</t>
  </si>
  <si>
    <t>600 0152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</si>
  <si>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</si>
  <si>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5.2.5.</t>
  </si>
  <si>
    <t>5.2.5.1.</t>
  </si>
  <si>
    <t>№ 02-03/11  от 18.06.2015</t>
  </si>
  <si>
    <t xml:space="preserve">                                          с изменениями Решений МС </t>
  </si>
  <si>
    <t>Другие вопросы в области национальной экономики</t>
  </si>
  <si>
    <t>345 0110</t>
  </si>
  <si>
    <t>Содействие развитию малого бизнеса на территории муниципального образования</t>
  </si>
  <si>
    <t>092 0077</t>
  </si>
  <si>
    <t>Расходы на создание муниципальных предприятий и учреждений, финансирование обеспечения деятельности  муниципальных казенных учреждений</t>
  </si>
  <si>
    <t>1.3.4.2.</t>
  </si>
  <si>
    <t>1.3.6.</t>
  </si>
  <si>
    <t>1.3.6.1.</t>
  </si>
  <si>
    <t>№ 02-03/     от      .09.2015</t>
  </si>
  <si>
    <t>ПРИЛОЖЕНИЕ № 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</si>
</sst>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2"/>
    </font>
    <font>
      <sz val="11"/>
      <color indexed="11"/>
      <name val="Arial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justify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9" fillId="0" borderId="11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/>
    </xf>
    <xf numFmtId="49" fontId="5" fillId="0" borderId="12" xfId="0" applyNumberFormat="1" applyFont="1" applyBorder="1" applyAlignment="1">
      <alignment horizontal="center" vertical="justify"/>
    </xf>
    <xf numFmtId="0" fontId="9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justify"/>
    </xf>
    <xf numFmtId="0" fontId="3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173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justify"/>
    </xf>
    <xf numFmtId="0" fontId="3" fillId="0" borderId="14" xfId="0" applyFont="1" applyBorder="1" applyAlignment="1">
      <alignment horizontal="center" vertical="justify" wrapText="1"/>
    </xf>
    <xf numFmtId="173" fontId="3" fillId="0" borderId="14" xfId="0" applyNumberFormat="1" applyFont="1" applyBorder="1" applyAlignment="1">
      <alignment horizontal="center" vertical="justify"/>
    </xf>
    <xf numFmtId="49" fontId="3" fillId="0" borderId="14" xfId="0" applyNumberFormat="1" applyFont="1" applyBorder="1" applyAlignment="1">
      <alignment horizontal="center" vertical="justify"/>
    </xf>
    <xf numFmtId="172" fontId="3" fillId="0" borderId="14" xfId="0" applyNumberFormat="1" applyFont="1" applyBorder="1" applyAlignment="1">
      <alignment horizontal="right" vertical="justify"/>
    </xf>
    <xf numFmtId="0" fontId="1" fillId="0" borderId="14" xfId="0" applyFont="1" applyBorder="1" applyAlignment="1">
      <alignment horizontal="left" vertical="justify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justify" wrapText="1"/>
    </xf>
    <xf numFmtId="173" fontId="1" fillId="0" borderId="14" xfId="0" applyNumberFormat="1" applyFont="1" applyBorder="1" applyAlignment="1">
      <alignment horizontal="center" vertical="justify"/>
    </xf>
    <xf numFmtId="49" fontId="1" fillId="0" borderId="14" xfId="0" applyNumberFormat="1" applyFont="1" applyBorder="1" applyAlignment="1">
      <alignment horizontal="center" vertical="justify"/>
    </xf>
    <xf numFmtId="172" fontId="1" fillId="0" borderId="14" xfId="0" applyNumberFormat="1" applyFont="1" applyBorder="1" applyAlignment="1">
      <alignment horizontal="right" vertical="justify"/>
    </xf>
    <xf numFmtId="0" fontId="9" fillId="0" borderId="15" xfId="0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0" fontId="9" fillId="0" borderId="15" xfId="0" applyFont="1" applyBorder="1" applyAlignment="1">
      <alignment horizontal="center" vertical="justify" wrapText="1"/>
    </xf>
    <xf numFmtId="173" fontId="9" fillId="0" borderId="15" xfId="0" applyNumberFormat="1" applyFont="1" applyBorder="1" applyAlignment="1">
      <alignment horizontal="center" vertical="justify"/>
    </xf>
    <xf numFmtId="49" fontId="9" fillId="0" borderId="15" xfId="0" applyNumberFormat="1" applyFont="1" applyBorder="1" applyAlignment="1">
      <alignment horizontal="center" vertical="justify"/>
    </xf>
    <xf numFmtId="172" fontId="9" fillId="0" borderId="15" xfId="0" applyNumberFormat="1" applyFont="1" applyBorder="1" applyAlignment="1">
      <alignment horizontal="right" vertical="justify"/>
    </xf>
    <xf numFmtId="0" fontId="5" fillId="0" borderId="16" xfId="0" applyFont="1" applyBorder="1" applyAlignment="1">
      <alignment horizontal="left" vertical="justify"/>
    </xf>
    <xf numFmtId="0" fontId="5" fillId="0" borderId="16" xfId="0" applyFont="1" applyBorder="1" applyAlignment="1">
      <alignment vertical="justify" wrapText="1"/>
    </xf>
    <xf numFmtId="0" fontId="5" fillId="0" borderId="16" xfId="0" applyFont="1" applyBorder="1" applyAlignment="1">
      <alignment horizontal="center" vertical="justify" wrapText="1"/>
    </xf>
    <xf numFmtId="173" fontId="5" fillId="0" borderId="16" xfId="0" applyNumberFormat="1" applyFont="1" applyBorder="1" applyAlignment="1">
      <alignment horizontal="center" vertical="justify"/>
    </xf>
    <xf numFmtId="49" fontId="5" fillId="0" borderId="16" xfId="0" applyNumberFormat="1" applyFont="1" applyBorder="1" applyAlignment="1">
      <alignment horizontal="center" vertical="justify"/>
    </xf>
    <xf numFmtId="172" fontId="5" fillId="0" borderId="16" xfId="0" applyNumberFormat="1" applyFont="1" applyBorder="1" applyAlignment="1">
      <alignment horizontal="right" vertical="justify"/>
    </xf>
    <xf numFmtId="0" fontId="1" fillId="0" borderId="15" xfId="0" applyFont="1" applyBorder="1" applyAlignment="1">
      <alignment horizontal="left" vertical="justify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justify" wrapText="1"/>
    </xf>
    <xf numFmtId="173" fontId="1" fillId="0" borderId="15" xfId="0" applyNumberFormat="1" applyFont="1" applyBorder="1" applyAlignment="1">
      <alignment horizontal="center" vertical="justify"/>
    </xf>
    <xf numFmtId="49" fontId="1" fillId="0" borderId="15" xfId="0" applyNumberFormat="1" applyFont="1" applyBorder="1" applyAlignment="1">
      <alignment horizontal="center" vertical="justify"/>
    </xf>
    <xf numFmtId="172" fontId="1" fillId="0" borderId="15" xfId="0" applyNumberFormat="1" applyFont="1" applyBorder="1" applyAlignment="1">
      <alignment horizontal="right" vertical="justify"/>
    </xf>
    <xf numFmtId="0" fontId="9" fillId="0" borderId="17" xfId="0" applyFont="1" applyBorder="1" applyAlignment="1">
      <alignment horizontal="left" vertical="justify"/>
    </xf>
    <xf numFmtId="0" fontId="9" fillId="0" borderId="17" xfId="0" applyFont="1" applyBorder="1" applyAlignment="1">
      <alignment vertical="justify" wrapText="1"/>
    </xf>
    <xf numFmtId="0" fontId="9" fillId="0" borderId="17" xfId="0" applyFont="1" applyBorder="1" applyAlignment="1">
      <alignment horizontal="center" vertical="justify" wrapText="1"/>
    </xf>
    <xf numFmtId="173" fontId="9" fillId="0" borderId="17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72" fontId="9" fillId="0" borderId="17" xfId="0" applyNumberFormat="1" applyFont="1" applyBorder="1" applyAlignment="1">
      <alignment horizontal="right" vertical="justify"/>
    </xf>
    <xf numFmtId="0" fontId="5" fillId="0" borderId="17" xfId="0" applyFont="1" applyBorder="1" applyAlignment="1">
      <alignment horizontal="left" vertical="justify"/>
    </xf>
    <xf numFmtId="0" fontId="5" fillId="0" borderId="17" xfId="0" applyFont="1" applyBorder="1" applyAlignment="1">
      <alignment vertical="justify" wrapText="1"/>
    </xf>
    <xf numFmtId="0" fontId="5" fillId="0" borderId="17" xfId="0" applyFont="1" applyBorder="1" applyAlignment="1">
      <alignment horizontal="center" vertical="justify" wrapText="1"/>
    </xf>
    <xf numFmtId="173" fontId="5" fillId="0" borderId="17" xfId="0" applyNumberFormat="1" applyFont="1" applyBorder="1" applyAlignment="1">
      <alignment horizontal="center" vertical="justify"/>
    </xf>
    <xf numFmtId="49" fontId="5" fillId="0" borderId="17" xfId="0" applyNumberFormat="1" applyFont="1" applyBorder="1" applyAlignment="1">
      <alignment horizontal="center" vertical="justify"/>
    </xf>
    <xf numFmtId="172" fontId="5" fillId="0" borderId="17" xfId="0" applyNumberFormat="1" applyFont="1" applyBorder="1" applyAlignment="1">
      <alignment horizontal="right" vertical="justify"/>
    </xf>
    <xf numFmtId="0" fontId="5" fillId="0" borderId="18" xfId="0" applyFont="1" applyBorder="1" applyAlignment="1">
      <alignment horizontal="left" vertical="justify"/>
    </xf>
    <xf numFmtId="0" fontId="5" fillId="0" borderId="18" xfId="0" applyFont="1" applyBorder="1" applyAlignment="1">
      <alignment vertical="justify" wrapText="1"/>
    </xf>
    <xf numFmtId="0" fontId="5" fillId="0" borderId="18" xfId="0" applyFont="1" applyBorder="1" applyAlignment="1">
      <alignment horizontal="center" vertical="justify" wrapText="1"/>
    </xf>
    <xf numFmtId="173" fontId="5" fillId="0" borderId="18" xfId="0" applyNumberFormat="1" applyFont="1" applyBorder="1" applyAlignment="1">
      <alignment horizontal="center" vertical="justify"/>
    </xf>
    <xf numFmtId="49" fontId="5" fillId="0" borderId="18" xfId="0" applyNumberFormat="1" applyFont="1" applyBorder="1" applyAlignment="1">
      <alignment horizontal="center" vertical="justify"/>
    </xf>
    <xf numFmtId="172" fontId="5" fillId="0" borderId="18" xfId="0" applyNumberFormat="1" applyFont="1" applyBorder="1" applyAlignment="1">
      <alignment horizontal="right" vertical="justify"/>
    </xf>
    <xf numFmtId="49" fontId="5" fillId="0" borderId="15" xfId="0" applyNumberFormat="1" applyFont="1" applyBorder="1" applyAlignment="1">
      <alignment horizontal="center" vertical="justify"/>
    </xf>
    <xf numFmtId="0" fontId="0" fillId="0" borderId="14" xfId="0" applyFont="1" applyBorder="1" applyAlignment="1">
      <alignment horizontal="left" vertical="justify"/>
    </xf>
    <xf numFmtId="0" fontId="8" fillId="0" borderId="14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 wrapText="1"/>
    </xf>
    <xf numFmtId="173" fontId="0" fillId="0" borderId="14" xfId="0" applyNumberFormat="1" applyFont="1" applyBorder="1" applyAlignment="1">
      <alignment horizontal="center" vertical="justify"/>
    </xf>
    <xf numFmtId="49" fontId="0" fillId="0" borderId="14" xfId="0" applyNumberFormat="1" applyFont="1" applyBorder="1" applyAlignment="1">
      <alignment horizontal="center" vertical="justify"/>
    </xf>
    <xf numFmtId="172" fontId="8" fillId="0" borderId="14" xfId="0" applyNumberFormat="1" applyFont="1" applyBorder="1" applyAlignment="1">
      <alignment horizontal="right" vertical="justify"/>
    </xf>
    <xf numFmtId="49" fontId="5" fillId="0" borderId="14" xfId="0" applyNumberFormat="1" applyFont="1" applyBorder="1" applyAlignment="1">
      <alignment horizontal="center" vertical="justify"/>
    </xf>
    <xf numFmtId="0" fontId="9" fillId="0" borderId="17" xfId="0" applyFont="1" applyBorder="1" applyAlignment="1">
      <alignment vertical="top" wrapText="1"/>
    </xf>
    <xf numFmtId="0" fontId="9" fillId="0" borderId="19" xfId="0" applyFont="1" applyBorder="1" applyAlignment="1">
      <alignment horizontal="left" vertical="justify"/>
    </xf>
    <xf numFmtId="0" fontId="9" fillId="0" borderId="19" xfId="0" applyFont="1" applyBorder="1" applyAlignment="1">
      <alignment vertical="justify" wrapText="1"/>
    </xf>
    <xf numFmtId="0" fontId="9" fillId="0" borderId="19" xfId="0" applyFont="1" applyBorder="1" applyAlignment="1">
      <alignment horizontal="center" vertical="justify" wrapText="1"/>
    </xf>
    <xf numFmtId="173" fontId="9" fillId="0" borderId="19" xfId="0" applyNumberFormat="1" applyFont="1" applyBorder="1" applyAlignment="1">
      <alignment horizontal="center" vertical="justify"/>
    </xf>
    <xf numFmtId="49" fontId="5" fillId="0" borderId="19" xfId="0" applyNumberFormat="1" applyFont="1" applyBorder="1" applyAlignment="1">
      <alignment horizontal="center" vertical="justify"/>
    </xf>
    <xf numFmtId="49" fontId="28" fillId="0" borderId="19" xfId="0" applyNumberFormat="1" applyFont="1" applyBorder="1" applyAlignment="1">
      <alignment horizontal="center" vertical="justify"/>
    </xf>
    <xf numFmtId="172" fontId="9" fillId="0" borderId="19" xfId="0" applyNumberFormat="1" applyFont="1" applyBorder="1" applyAlignment="1">
      <alignment horizontal="right" vertical="justify"/>
    </xf>
    <xf numFmtId="172" fontId="5" fillId="0" borderId="20" xfId="0" applyNumberFormat="1" applyFont="1" applyBorder="1" applyAlignment="1">
      <alignment horizontal="right" vertical="justify"/>
    </xf>
    <xf numFmtId="0" fontId="9" fillId="0" borderId="19" xfId="0" applyFont="1" applyBorder="1" applyAlignment="1">
      <alignment vertical="top" wrapText="1"/>
    </xf>
    <xf numFmtId="49" fontId="9" fillId="0" borderId="19" xfId="0" applyNumberFormat="1" applyFont="1" applyBorder="1" applyAlignment="1">
      <alignment horizontal="center" vertical="justify"/>
    </xf>
    <xf numFmtId="0" fontId="1" fillId="0" borderId="15" xfId="0" applyFont="1" applyBorder="1" applyAlignment="1">
      <alignment vertical="justify" wrapText="1"/>
    </xf>
    <xf numFmtId="0" fontId="1" fillId="0" borderId="15" xfId="0" applyNumberFormat="1" applyFont="1" applyBorder="1" applyAlignment="1">
      <alignment horizontal="center" vertical="justify"/>
    </xf>
    <xf numFmtId="173" fontId="5" fillId="0" borderId="17" xfId="0" applyNumberFormat="1" applyFont="1" applyBorder="1" applyAlignment="1">
      <alignment horizontal="left" vertical="justify"/>
    </xf>
    <xf numFmtId="0" fontId="5" fillId="0" borderId="17" xfId="0" applyNumberFormat="1" applyFont="1" applyBorder="1" applyAlignment="1">
      <alignment horizontal="center" vertical="justify" wrapText="1"/>
    </xf>
    <xf numFmtId="0" fontId="5" fillId="0" borderId="18" xfId="0" applyNumberFormat="1" applyFont="1" applyBorder="1" applyAlignment="1">
      <alignment horizontal="center" vertical="justify" wrapText="1"/>
    </xf>
    <xf numFmtId="49" fontId="5" fillId="0" borderId="21" xfId="0" applyNumberFormat="1" applyFont="1" applyFill="1" applyBorder="1" applyAlignment="1">
      <alignment horizontal="center" vertical="justify"/>
    </xf>
    <xf numFmtId="173" fontId="1" fillId="0" borderId="14" xfId="0" applyNumberFormat="1" applyFont="1" applyBorder="1" applyAlignment="1">
      <alignment horizontal="left" vertical="justify"/>
    </xf>
    <xf numFmtId="0" fontId="1" fillId="0" borderId="14" xfId="0" applyNumberFormat="1" applyFont="1" applyBorder="1" applyAlignment="1">
      <alignment horizontal="center" vertical="justify" wrapText="1"/>
    </xf>
    <xf numFmtId="0" fontId="5" fillId="0" borderId="22" xfId="0" applyFont="1" applyBorder="1" applyAlignment="1">
      <alignment horizontal="left" vertical="justify"/>
    </xf>
    <xf numFmtId="173" fontId="9" fillId="0" borderId="22" xfId="0" applyNumberFormat="1" applyFont="1" applyBorder="1" applyAlignment="1">
      <alignment horizontal="left" vertical="top" wrapText="1"/>
    </xf>
    <xf numFmtId="0" fontId="9" fillId="0" borderId="22" xfId="0" applyNumberFormat="1" applyFont="1" applyBorder="1" applyAlignment="1">
      <alignment horizontal="center" vertical="justify" wrapText="1"/>
    </xf>
    <xf numFmtId="173" fontId="9" fillId="0" borderId="22" xfId="0" applyNumberFormat="1" applyFont="1" applyBorder="1" applyAlignment="1">
      <alignment horizontal="center" vertical="justify"/>
    </xf>
    <xf numFmtId="49" fontId="5" fillId="0" borderId="22" xfId="0" applyNumberFormat="1" applyFont="1" applyBorder="1" applyAlignment="1">
      <alignment horizontal="center" vertical="justify"/>
    </xf>
    <xf numFmtId="49" fontId="1" fillId="0" borderId="22" xfId="0" applyNumberFormat="1" applyFont="1" applyBorder="1" applyAlignment="1">
      <alignment horizontal="center" vertical="justify"/>
    </xf>
    <xf numFmtId="172" fontId="9" fillId="0" borderId="22" xfId="0" applyNumberFormat="1" applyFont="1" applyBorder="1" applyAlignment="1">
      <alignment horizontal="right" vertical="justify"/>
    </xf>
    <xf numFmtId="0" fontId="9" fillId="0" borderId="15" xfId="0" applyNumberFormat="1" applyFont="1" applyBorder="1" applyAlignment="1">
      <alignment horizontal="center" vertical="justify" wrapText="1"/>
    </xf>
    <xf numFmtId="49" fontId="28" fillId="0" borderId="15" xfId="0" applyNumberFormat="1" applyFont="1" applyBorder="1" applyAlignment="1">
      <alignment horizontal="center" vertical="justify"/>
    </xf>
    <xf numFmtId="0" fontId="31" fillId="0" borderId="0" xfId="0" applyFont="1" applyAlignment="1">
      <alignment/>
    </xf>
    <xf numFmtId="0" fontId="5" fillId="0" borderId="16" xfId="0" applyNumberFormat="1" applyFont="1" applyBorder="1" applyAlignment="1">
      <alignment horizontal="center" vertical="justify" wrapText="1"/>
    </xf>
    <xf numFmtId="0" fontId="10" fillId="0" borderId="0" xfId="0" applyFont="1" applyAlignment="1">
      <alignment/>
    </xf>
    <xf numFmtId="172" fontId="5" fillId="0" borderId="15" xfId="0" applyNumberFormat="1" applyFont="1" applyBorder="1" applyAlignment="1">
      <alignment horizontal="right" vertical="justify"/>
    </xf>
    <xf numFmtId="0" fontId="3" fillId="0" borderId="14" xfId="0" applyFont="1" applyBorder="1" applyAlignment="1">
      <alignment vertical="justify" wrapText="1"/>
    </xf>
    <xf numFmtId="0" fontId="3" fillId="0" borderId="14" xfId="0" applyNumberFormat="1" applyFont="1" applyBorder="1" applyAlignment="1">
      <alignment horizontal="center" vertical="justify" wrapText="1"/>
    </xf>
    <xf numFmtId="0" fontId="9" fillId="0" borderId="19" xfId="0" applyFont="1" applyFill="1" applyBorder="1" applyAlignment="1">
      <alignment vertical="top" wrapText="1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7" xfId="0" applyNumberFormat="1" applyFont="1" applyBorder="1" applyAlignment="1">
      <alignment horizontal="center" vertical="justify" wrapText="1"/>
    </xf>
    <xf numFmtId="16" fontId="9" fillId="0" borderId="18" xfId="0" applyNumberFormat="1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6" fontId="9" fillId="0" borderId="22" xfId="0" applyNumberFormat="1" applyFont="1" applyBorder="1" applyAlignment="1">
      <alignment horizontal="left" vertical="justify"/>
    </xf>
    <xf numFmtId="0" fontId="9" fillId="0" borderId="22" xfId="0" applyFont="1" applyBorder="1" applyAlignment="1">
      <alignment vertical="top" wrapText="1"/>
    </xf>
    <xf numFmtId="49" fontId="9" fillId="0" borderId="22" xfId="0" applyNumberFormat="1" applyFont="1" applyBorder="1" applyAlignment="1">
      <alignment horizontal="center" vertical="justify"/>
    </xf>
    <xf numFmtId="16" fontId="5" fillId="0" borderId="18" xfId="0" applyNumberFormat="1" applyFont="1" applyBorder="1" applyAlignment="1">
      <alignment horizontal="left" vertical="justify"/>
    </xf>
    <xf numFmtId="16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wrapText="1"/>
    </xf>
    <xf numFmtId="16" fontId="5" fillId="0" borderId="16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top" wrapText="1"/>
    </xf>
    <xf numFmtId="16" fontId="9" fillId="0" borderId="23" xfId="0" applyNumberFormat="1" applyFont="1" applyFill="1" applyBorder="1" applyAlignment="1">
      <alignment horizontal="left" vertical="justify"/>
    </xf>
    <xf numFmtId="0" fontId="5" fillId="0" borderId="24" xfId="0" applyFont="1" applyBorder="1" applyAlignment="1">
      <alignment vertical="justify"/>
    </xf>
    <xf numFmtId="0" fontId="9" fillId="0" borderId="23" xfId="0" applyFont="1" applyBorder="1" applyAlignment="1">
      <alignment horizontal="left" vertical="justify"/>
    </xf>
    <xf numFmtId="0" fontId="9" fillId="0" borderId="23" xfId="0" applyFont="1" applyBorder="1" applyAlignment="1">
      <alignment wrapText="1"/>
    </xf>
    <xf numFmtId="0" fontId="9" fillId="0" borderId="23" xfId="0" applyNumberFormat="1" applyFont="1" applyBorder="1" applyAlignment="1">
      <alignment horizontal="center" vertical="justify" wrapText="1"/>
    </xf>
    <xf numFmtId="173" fontId="9" fillId="0" borderId="23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49" fontId="1" fillId="0" borderId="23" xfId="0" applyNumberFormat="1" applyFont="1" applyBorder="1" applyAlignment="1">
      <alignment horizontal="center" vertical="justify"/>
    </xf>
    <xf numFmtId="172" fontId="9" fillId="0" borderId="23" xfId="0" applyNumberFormat="1" applyFont="1" applyBorder="1" applyAlignment="1">
      <alignment horizontal="right" vertical="justify"/>
    </xf>
    <xf numFmtId="173" fontId="6" fillId="0" borderId="16" xfId="0" applyNumberFormat="1" applyFont="1" applyBorder="1" applyAlignment="1">
      <alignment horizontal="center" vertical="justify"/>
    </xf>
    <xf numFmtId="0" fontId="9" fillId="0" borderId="14" xfId="0" applyFont="1" applyBorder="1" applyAlignment="1">
      <alignment horizontal="left" vertical="justify"/>
    </xf>
    <xf numFmtId="0" fontId="9" fillId="0" borderId="14" xfId="0" applyFont="1" applyBorder="1" applyAlignment="1">
      <alignment vertical="justify" wrapText="1"/>
    </xf>
    <xf numFmtId="0" fontId="9" fillId="0" borderId="14" xfId="0" applyNumberFormat="1" applyFont="1" applyBorder="1" applyAlignment="1">
      <alignment horizontal="center" vertical="justify" wrapText="1"/>
    </xf>
    <xf numFmtId="173" fontId="9" fillId="0" borderId="14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172" fontId="9" fillId="0" borderId="14" xfId="0" applyNumberFormat="1" applyFont="1" applyBorder="1" applyAlignment="1">
      <alignment horizontal="right" vertical="justify"/>
    </xf>
    <xf numFmtId="0" fontId="9" fillId="0" borderId="25" xfId="0" applyFont="1" applyBorder="1" applyAlignment="1">
      <alignment vertical="justify" wrapText="1"/>
    </xf>
    <xf numFmtId="0" fontId="5" fillId="0" borderId="26" xfId="0" applyFont="1" applyBorder="1" applyAlignment="1">
      <alignment vertical="justify" wrapText="1"/>
    </xf>
    <xf numFmtId="0" fontId="9" fillId="0" borderId="27" xfId="0" applyFont="1" applyBorder="1" applyAlignment="1">
      <alignment vertical="justify" wrapText="1"/>
    </xf>
    <xf numFmtId="0" fontId="5" fillId="0" borderId="24" xfId="0" applyFont="1" applyBorder="1" applyAlignment="1">
      <alignment vertical="justify" wrapText="1"/>
    </xf>
    <xf numFmtId="49" fontId="9" fillId="0" borderId="15" xfId="0" applyNumberFormat="1" applyFont="1" applyBorder="1" applyAlignment="1">
      <alignment horizontal="center" vertical="justify"/>
    </xf>
    <xf numFmtId="49" fontId="5" fillId="0" borderId="16" xfId="0" applyNumberFormat="1" applyFont="1" applyBorder="1" applyAlignment="1">
      <alignment horizontal="center" vertical="justify"/>
    </xf>
    <xf numFmtId="0" fontId="9" fillId="0" borderId="15" xfId="0" applyFont="1" applyFill="1" applyBorder="1" applyAlignment="1">
      <alignment horizontal="left" vertical="justify"/>
    </xf>
    <xf numFmtId="0" fontId="9" fillId="0" borderId="15" xfId="0" applyFont="1" applyFill="1" applyBorder="1" applyAlignment="1">
      <alignment horizontal="center" vertical="justify" wrapText="1"/>
    </xf>
    <xf numFmtId="173" fontId="9" fillId="0" borderId="15" xfId="0" applyNumberFormat="1" applyFont="1" applyFill="1" applyBorder="1" applyAlignment="1">
      <alignment horizontal="center" vertical="justify"/>
    </xf>
    <xf numFmtId="49" fontId="9" fillId="0" borderId="15" xfId="0" applyNumberFormat="1" applyFont="1" applyFill="1" applyBorder="1" applyAlignment="1">
      <alignment horizontal="center" vertical="justify"/>
    </xf>
    <xf numFmtId="49" fontId="9" fillId="0" borderId="15" xfId="0" applyNumberFormat="1" applyFont="1" applyFill="1" applyBorder="1" applyAlignment="1">
      <alignment horizontal="center" vertical="justify"/>
    </xf>
    <xf numFmtId="172" fontId="9" fillId="0" borderId="15" xfId="0" applyNumberFormat="1" applyFont="1" applyFill="1" applyBorder="1" applyAlignment="1">
      <alignment horizontal="right" vertical="justify"/>
    </xf>
    <xf numFmtId="0" fontId="5" fillId="0" borderId="16" xfId="0" applyFont="1" applyFill="1" applyBorder="1" applyAlignment="1">
      <alignment horizontal="left" vertical="justify"/>
    </xf>
    <xf numFmtId="0" fontId="5" fillId="0" borderId="16" xfId="0" applyFont="1" applyFill="1" applyBorder="1" applyAlignment="1">
      <alignment horizontal="center" vertical="justify" wrapText="1"/>
    </xf>
    <xf numFmtId="173" fontId="5" fillId="0" borderId="16" xfId="0" applyNumberFormat="1" applyFont="1" applyFill="1" applyBorder="1" applyAlignment="1">
      <alignment horizontal="center" vertical="justify"/>
    </xf>
    <xf numFmtId="49" fontId="5" fillId="0" borderId="16" xfId="0" applyNumberFormat="1" applyFont="1" applyFill="1" applyBorder="1" applyAlignment="1">
      <alignment horizontal="center" vertical="justify"/>
    </xf>
    <xf numFmtId="49" fontId="5" fillId="0" borderId="16" xfId="0" applyNumberFormat="1" applyFont="1" applyFill="1" applyBorder="1" applyAlignment="1">
      <alignment horizontal="center" vertical="justify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left" vertical="justify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center" vertical="justify" wrapText="1"/>
    </xf>
    <xf numFmtId="173" fontId="3" fillId="0" borderId="15" xfId="0" applyNumberFormat="1" applyFont="1" applyBorder="1" applyAlignment="1">
      <alignment horizontal="center" vertical="justify"/>
    </xf>
    <xf numFmtId="49" fontId="3" fillId="0" borderId="15" xfId="0" applyNumberFormat="1" applyFont="1" applyBorder="1" applyAlignment="1">
      <alignment horizontal="center" vertical="justify"/>
    </xf>
    <xf numFmtId="172" fontId="3" fillId="0" borderId="15" xfId="0" applyNumberFormat="1" applyFont="1" applyBorder="1" applyAlignment="1">
      <alignment horizontal="right" vertical="justify"/>
    </xf>
    <xf numFmtId="0" fontId="9" fillId="0" borderId="17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172" fontId="1" fillId="0" borderId="14" xfId="0" applyNumberFormat="1" applyFont="1" applyBorder="1" applyAlignment="1">
      <alignment horizontal="right" vertical="center"/>
    </xf>
    <xf numFmtId="16" fontId="9" fillId="0" borderId="23" xfId="0" applyNumberFormat="1" applyFont="1" applyBorder="1" applyAlignment="1">
      <alignment horizontal="left" vertical="justify"/>
    </xf>
    <xf numFmtId="0" fontId="9" fillId="0" borderId="0" xfId="0" applyFont="1" applyAlignment="1">
      <alignment wrapText="1"/>
    </xf>
    <xf numFmtId="0" fontId="5" fillId="0" borderId="23" xfId="0" applyFont="1" applyBorder="1" applyAlignment="1">
      <alignment horizontal="left" vertical="justify"/>
    </xf>
    <xf numFmtId="0" fontId="5" fillId="0" borderId="23" xfId="0" applyNumberFormat="1" applyFont="1" applyBorder="1" applyAlignment="1">
      <alignment horizontal="center" vertical="justify" wrapText="1"/>
    </xf>
    <xf numFmtId="173" fontId="5" fillId="0" borderId="23" xfId="0" applyNumberFormat="1" applyFont="1" applyBorder="1" applyAlignment="1">
      <alignment horizontal="center" vertical="justify"/>
    </xf>
    <xf numFmtId="49" fontId="5" fillId="0" borderId="23" xfId="0" applyNumberFormat="1" applyFont="1" applyBorder="1" applyAlignment="1">
      <alignment horizontal="center" vertical="justify"/>
    </xf>
    <xf numFmtId="172" fontId="5" fillId="0" borderId="23" xfId="0" applyNumberFormat="1" applyFont="1" applyBorder="1" applyAlignment="1">
      <alignment horizontal="right" vertical="justify"/>
    </xf>
    <xf numFmtId="0" fontId="5" fillId="0" borderId="28" xfId="0" applyNumberFormat="1" applyFont="1" applyBorder="1" applyAlignment="1">
      <alignment horizontal="center" vertical="justify" wrapText="1"/>
    </xf>
    <xf numFmtId="173" fontId="5" fillId="0" borderId="28" xfId="0" applyNumberFormat="1" applyFont="1" applyBorder="1" applyAlignment="1">
      <alignment horizontal="center" vertical="justify"/>
    </xf>
    <xf numFmtId="49" fontId="5" fillId="0" borderId="28" xfId="0" applyNumberFormat="1" applyFont="1" applyBorder="1" applyAlignment="1">
      <alignment horizontal="center" vertical="justify"/>
    </xf>
    <xf numFmtId="172" fontId="5" fillId="0" borderId="28" xfId="0" applyNumberFormat="1" applyFont="1" applyBorder="1" applyAlignment="1">
      <alignment horizontal="right" vertical="justify"/>
    </xf>
    <xf numFmtId="0" fontId="32" fillId="0" borderId="0" xfId="0" applyFont="1" applyAlignment="1">
      <alignment/>
    </xf>
    <xf numFmtId="172" fontId="5" fillId="0" borderId="29" xfId="0" applyNumberFormat="1" applyFont="1" applyBorder="1" applyAlignment="1">
      <alignment horizontal="right" vertical="top"/>
    </xf>
    <xf numFmtId="0" fontId="9" fillId="0" borderId="22" xfId="0" applyFont="1" applyBorder="1" applyAlignment="1">
      <alignment horizontal="left" vertical="justify"/>
    </xf>
    <xf numFmtId="0" fontId="28" fillId="0" borderId="0" xfId="0" applyFont="1" applyAlignment="1">
      <alignment/>
    </xf>
    <xf numFmtId="0" fontId="9" fillId="0" borderId="22" xfId="0" applyFont="1" applyBorder="1" applyAlignment="1">
      <alignment vertical="justify" wrapText="1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75" zoomScaleNormal="75" workbookViewId="0" topLeftCell="A130">
      <selection activeCell="E153" sqref="E153"/>
    </sheetView>
  </sheetViews>
  <sheetFormatPr defaultColWidth="9.140625" defaultRowHeight="12.75"/>
  <cols>
    <col min="1" max="1" width="10.140625" style="0" customWidth="1"/>
    <col min="2" max="2" width="92.57421875" style="0" customWidth="1"/>
    <col min="3" max="3" width="8.7109375" style="0" customWidth="1"/>
    <col min="4" max="4" width="10.421875" style="0" customWidth="1"/>
    <col min="5" max="5" width="14.00390625" style="0" customWidth="1"/>
    <col min="6" max="6" width="8.00390625" style="0" customWidth="1"/>
    <col min="7" max="7" width="12.7109375" style="0" customWidth="1"/>
    <col min="8" max="8" width="10.28125" style="0" customWidth="1"/>
    <col min="9" max="9" width="10.8515625" style="0" customWidth="1"/>
  </cols>
  <sheetData>
    <row r="1" spans="2:5" ht="12.75">
      <c r="B1" t="s">
        <v>6</v>
      </c>
      <c r="E1" s="187" t="s">
        <v>255</v>
      </c>
    </row>
    <row r="3" spans="2:7" ht="15.75">
      <c r="B3" s="1"/>
      <c r="C3" s="5"/>
      <c r="E3" s="188"/>
      <c r="F3" s="6"/>
      <c r="G3" s="7" t="s">
        <v>7</v>
      </c>
    </row>
    <row r="4" spans="5:7" ht="18" customHeight="1">
      <c r="E4" s="189"/>
      <c r="F4" s="8"/>
      <c r="G4" s="7" t="s">
        <v>8</v>
      </c>
    </row>
    <row r="5" spans="3:7" s="3" customFormat="1" ht="15.75">
      <c r="C5" s="9"/>
      <c r="G5" s="7" t="s">
        <v>100</v>
      </c>
    </row>
    <row r="6" spans="3:7" s="3" customFormat="1" ht="15.75">
      <c r="C6" s="9"/>
      <c r="D6" s="10"/>
      <c r="G6" s="10" t="s">
        <v>245</v>
      </c>
    </row>
    <row r="7" spans="3:7" s="3" customFormat="1" ht="15.75">
      <c r="C7" s="9"/>
      <c r="G7" s="10" t="s">
        <v>235</v>
      </c>
    </row>
    <row r="8" spans="3:7" s="3" customFormat="1" ht="15.75">
      <c r="C8" s="9"/>
      <c r="G8" s="10" t="s">
        <v>244</v>
      </c>
    </row>
    <row r="9" spans="3:7" s="3" customFormat="1" ht="15.75">
      <c r="C9" s="9"/>
      <c r="G9" s="10" t="s">
        <v>254</v>
      </c>
    </row>
    <row r="10" spans="2:8" s="3" customFormat="1" ht="15.75">
      <c r="B10" s="9" t="s">
        <v>74</v>
      </c>
      <c r="C10" s="9"/>
      <c r="H10" s="11"/>
    </row>
    <row r="11" ht="15.75">
      <c r="G11" s="6" t="s">
        <v>9</v>
      </c>
    </row>
    <row r="12" spans="1:7" ht="12.75" customHeight="1">
      <c r="A12" s="192" t="s">
        <v>10</v>
      </c>
      <c r="B12" s="194" t="s">
        <v>5</v>
      </c>
      <c r="C12" s="196" t="s">
        <v>11</v>
      </c>
      <c r="D12" s="190" t="s">
        <v>12</v>
      </c>
      <c r="E12" s="190" t="s">
        <v>13</v>
      </c>
      <c r="F12" s="190" t="s">
        <v>14</v>
      </c>
      <c r="G12" s="190" t="s">
        <v>15</v>
      </c>
    </row>
    <row r="13" spans="1:7" ht="12.75" customHeight="1">
      <c r="A13" s="193"/>
      <c r="B13" s="195"/>
      <c r="C13" s="197"/>
      <c r="D13" s="191"/>
      <c r="E13" s="191"/>
      <c r="F13" s="191"/>
      <c r="G13" s="191"/>
    </row>
    <row r="14" spans="1:7" ht="20.25" customHeight="1">
      <c r="A14" s="17"/>
      <c r="B14" s="18" t="s">
        <v>16</v>
      </c>
      <c r="C14" s="19"/>
      <c r="D14" s="20"/>
      <c r="E14" s="21"/>
      <c r="F14" s="21"/>
      <c r="G14" s="22">
        <f>G16+G19</f>
        <v>4665.8</v>
      </c>
    </row>
    <row r="15" spans="1:7" ht="15">
      <c r="A15" s="23" t="s">
        <v>17</v>
      </c>
      <c r="B15" s="17" t="s">
        <v>18</v>
      </c>
      <c r="C15" s="24">
        <v>924</v>
      </c>
      <c r="D15" s="25">
        <v>100</v>
      </c>
      <c r="E15" s="26"/>
      <c r="F15" s="26"/>
      <c r="G15" s="27">
        <f>G16+G19</f>
        <v>4665.8</v>
      </c>
    </row>
    <row r="16" spans="1:7" ht="30.75" customHeight="1">
      <c r="A16" s="28" t="s">
        <v>19</v>
      </c>
      <c r="B16" s="29" t="s">
        <v>20</v>
      </c>
      <c r="C16" s="30">
        <v>924</v>
      </c>
      <c r="D16" s="31">
        <v>102</v>
      </c>
      <c r="E16" s="32"/>
      <c r="F16" s="32"/>
      <c r="G16" s="33">
        <f>G17</f>
        <v>1117.2</v>
      </c>
    </row>
    <row r="17" spans="1:7" s="15" customFormat="1" ht="18.75" customHeight="1">
      <c r="A17" s="34" t="s">
        <v>21</v>
      </c>
      <c r="B17" s="35" t="s">
        <v>101</v>
      </c>
      <c r="C17" s="36">
        <v>924</v>
      </c>
      <c r="D17" s="37">
        <v>102</v>
      </c>
      <c r="E17" s="38" t="s">
        <v>102</v>
      </c>
      <c r="F17" s="38"/>
      <c r="G17" s="39">
        <f>G18</f>
        <v>1117.2</v>
      </c>
    </row>
    <row r="18" spans="1:7" s="8" customFormat="1" ht="40.5" customHeight="1">
      <c r="A18" s="40" t="s">
        <v>103</v>
      </c>
      <c r="B18" s="41" t="s">
        <v>22</v>
      </c>
      <c r="C18" s="42">
        <v>924</v>
      </c>
      <c r="D18" s="43">
        <v>102</v>
      </c>
      <c r="E18" s="44" t="s">
        <v>102</v>
      </c>
      <c r="F18" s="44" t="s">
        <v>23</v>
      </c>
      <c r="G18" s="45">
        <v>1117.2</v>
      </c>
    </row>
    <row r="19" spans="1:7" ht="33" customHeight="1">
      <c r="A19" s="46" t="s">
        <v>24</v>
      </c>
      <c r="B19" s="47" t="s">
        <v>25</v>
      </c>
      <c r="C19" s="48">
        <v>924</v>
      </c>
      <c r="D19" s="49">
        <v>103</v>
      </c>
      <c r="E19" s="50"/>
      <c r="F19" s="50"/>
      <c r="G19" s="51">
        <f>G20+G22+G24</f>
        <v>3548.6000000000004</v>
      </c>
    </row>
    <row r="20" spans="1:7" ht="17.25" customHeight="1">
      <c r="A20" s="52" t="s">
        <v>26</v>
      </c>
      <c r="B20" s="53" t="s">
        <v>27</v>
      </c>
      <c r="C20" s="54">
        <v>924</v>
      </c>
      <c r="D20" s="55">
        <v>103</v>
      </c>
      <c r="E20" s="56" t="s">
        <v>104</v>
      </c>
      <c r="F20" s="56"/>
      <c r="G20" s="57">
        <f>G21</f>
        <v>960.8</v>
      </c>
    </row>
    <row r="21" spans="1:7" s="8" customFormat="1" ht="42.75" customHeight="1">
      <c r="A21" s="58" t="s">
        <v>28</v>
      </c>
      <c r="B21" s="59" t="s">
        <v>22</v>
      </c>
      <c r="C21" s="60">
        <v>924</v>
      </c>
      <c r="D21" s="61">
        <v>103</v>
      </c>
      <c r="E21" s="62" t="s">
        <v>104</v>
      </c>
      <c r="F21" s="62" t="s">
        <v>23</v>
      </c>
      <c r="G21" s="63">
        <v>960.8</v>
      </c>
    </row>
    <row r="22" spans="1:7" ht="28.5" customHeight="1">
      <c r="A22" s="52" t="s">
        <v>29</v>
      </c>
      <c r="B22" s="53" t="s">
        <v>30</v>
      </c>
      <c r="C22" s="54">
        <v>924</v>
      </c>
      <c r="D22" s="55">
        <v>103</v>
      </c>
      <c r="E22" s="62" t="s">
        <v>105</v>
      </c>
      <c r="F22" s="56"/>
      <c r="G22" s="57">
        <f>G23</f>
        <v>264.6</v>
      </c>
    </row>
    <row r="23" spans="1:7" s="8" customFormat="1" ht="31.5" customHeight="1">
      <c r="A23" s="64" t="s">
        <v>31</v>
      </c>
      <c r="B23" s="65" t="s">
        <v>22</v>
      </c>
      <c r="C23" s="66">
        <v>924</v>
      </c>
      <c r="D23" s="67">
        <v>103</v>
      </c>
      <c r="E23" s="68" t="s">
        <v>105</v>
      </c>
      <c r="F23" s="68" t="s">
        <v>23</v>
      </c>
      <c r="G23" s="69">
        <v>264.6</v>
      </c>
    </row>
    <row r="24" spans="1:7" ht="16.5" customHeight="1">
      <c r="A24" s="34" t="s">
        <v>32</v>
      </c>
      <c r="B24" s="35" t="s">
        <v>33</v>
      </c>
      <c r="C24" s="36">
        <v>924</v>
      </c>
      <c r="D24" s="37">
        <v>103</v>
      </c>
      <c r="E24" s="70" t="s">
        <v>106</v>
      </c>
      <c r="F24" s="38"/>
      <c r="G24" s="39">
        <f>G25+G26+G27</f>
        <v>2323.2000000000003</v>
      </c>
    </row>
    <row r="25" spans="1:7" s="8" customFormat="1" ht="41.25" customHeight="1">
      <c r="A25" s="58" t="s">
        <v>34</v>
      </c>
      <c r="B25" s="59" t="s">
        <v>22</v>
      </c>
      <c r="C25" s="60">
        <v>924</v>
      </c>
      <c r="D25" s="61">
        <v>103</v>
      </c>
      <c r="E25" s="62" t="s">
        <v>106</v>
      </c>
      <c r="F25" s="62" t="s">
        <v>23</v>
      </c>
      <c r="G25" s="63">
        <v>1988.4</v>
      </c>
    </row>
    <row r="26" spans="1:7" s="8" customFormat="1" ht="16.5" customHeight="1">
      <c r="A26" s="58" t="s">
        <v>35</v>
      </c>
      <c r="B26" s="59" t="s">
        <v>107</v>
      </c>
      <c r="C26" s="60">
        <v>924</v>
      </c>
      <c r="D26" s="61">
        <v>103</v>
      </c>
      <c r="E26" s="62" t="s">
        <v>106</v>
      </c>
      <c r="F26" s="62" t="s">
        <v>36</v>
      </c>
      <c r="G26" s="63">
        <v>333.8</v>
      </c>
    </row>
    <row r="27" spans="1:7" s="8" customFormat="1" ht="19.5" customHeight="1">
      <c r="A27" s="58" t="s">
        <v>37</v>
      </c>
      <c r="B27" s="59" t="s">
        <v>38</v>
      </c>
      <c r="C27" s="60">
        <v>924</v>
      </c>
      <c r="D27" s="61">
        <v>103</v>
      </c>
      <c r="E27" s="62" t="s">
        <v>106</v>
      </c>
      <c r="F27" s="62" t="s">
        <v>39</v>
      </c>
      <c r="G27" s="63">
        <v>1</v>
      </c>
    </row>
    <row r="28" spans="1:7" ht="12.75" customHeight="1">
      <c r="A28" s="64"/>
      <c r="B28" s="65"/>
      <c r="C28" s="66"/>
      <c r="D28" s="67"/>
      <c r="E28" s="68"/>
      <c r="F28" s="68"/>
      <c r="G28" s="69"/>
    </row>
    <row r="29" spans="1:7" ht="24" customHeight="1">
      <c r="A29" s="71"/>
      <c r="B29" s="72" t="s">
        <v>40</v>
      </c>
      <c r="C29" s="73"/>
      <c r="D29" s="74"/>
      <c r="E29" s="75"/>
      <c r="F29" s="75"/>
      <c r="G29" s="76">
        <f>G31+G40+G43+G57+G62+G65+G91+G106+G115+G130+G134</f>
        <v>108875.19999999998</v>
      </c>
    </row>
    <row r="30" spans="1:7" ht="15">
      <c r="A30" s="23" t="s">
        <v>17</v>
      </c>
      <c r="B30" s="23" t="s">
        <v>18</v>
      </c>
      <c r="C30" s="24">
        <v>969</v>
      </c>
      <c r="D30" s="25">
        <v>100</v>
      </c>
      <c r="E30" s="77"/>
      <c r="F30" s="77"/>
      <c r="G30" s="27">
        <f>G31+G40+G43</f>
        <v>21836</v>
      </c>
    </row>
    <row r="31" spans="1:7" ht="49.5" customHeight="1">
      <c r="A31" s="46" t="s">
        <v>19</v>
      </c>
      <c r="B31" s="47" t="s">
        <v>43</v>
      </c>
      <c r="C31" s="48">
        <v>969</v>
      </c>
      <c r="D31" s="49">
        <v>104</v>
      </c>
      <c r="E31" s="50"/>
      <c r="F31" s="50"/>
      <c r="G31" s="51">
        <f>G32+G34+G38</f>
        <v>20523</v>
      </c>
    </row>
    <row r="32" spans="1:7" ht="30.75" customHeight="1">
      <c r="A32" s="52" t="s">
        <v>21</v>
      </c>
      <c r="B32" s="78" t="s">
        <v>108</v>
      </c>
      <c r="C32" s="54">
        <v>969</v>
      </c>
      <c r="D32" s="55">
        <v>104</v>
      </c>
      <c r="E32" s="62" t="s">
        <v>109</v>
      </c>
      <c r="F32" s="56"/>
      <c r="G32" s="57">
        <f>G33</f>
        <v>1117.2</v>
      </c>
    </row>
    <row r="33" spans="1:8" s="8" customFormat="1" ht="30.75" customHeight="1">
      <c r="A33" s="40" t="s">
        <v>103</v>
      </c>
      <c r="B33" s="41" t="s">
        <v>22</v>
      </c>
      <c r="C33" s="42">
        <v>969</v>
      </c>
      <c r="D33" s="43">
        <v>104</v>
      </c>
      <c r="E33" s="44" t="s">
        <v>109</v>
      </c>
      <c r="F33" s="44" t="s">
        <v>23</v>
      </c>
      <c r="G33" s="45">
        <v>1117.2</v>
      </c>
      <c r="H33" s="108"/>
    </row>
    <row r="34" spans="1:7" ht="31.5" customHeight="1">
      <c r="A34" s="79" t="s">
        <v>110</v>
      </c>
      <c r="B34" s="80" t="s">
        <v>111</v>
      </c>
      <c r="C34" s="81">
        <v>969</v>
      </c>
      <c r="D34" s="82">
        <v>104</v>
      </c>
      <c r="E34" s="83" t="s">
        <v>112</v>
      </c>
      <c r="F34" s="84"/>
      <c r="G34" s="85">
        <f>G35+G36+G37</f>
        <v>19400.2</v>
      </c>
    </row>
    <row r="35" spans="1:7" s="8" customFormat="1" ht="42" customHeight="1">
      <c r="A35" s="58" t="s">
        <v>113</v>
      </c>
      <c r="B35" s="59" t="s">
        <v>22</v>
      </c>
      <c r="C35" s="60">
        <v>969</v>
      </c>
      <c r="D35" s="61">
        <v>104</v>
      </c>
      <c r="E35" s="62" t="s">
        <v>112</v>
      </c>
      <c r="F35" s="62" t="s">
        <v>23</v>
      </c>
      <c r="G35" s="63">
        <v>17179.4</v>
      </c>
    </row>
    <row r="36" spans="1:8" s="8" customFormat="1" ht="21" customHeight="1">
      <c r="A36" s="58" t="s">
        <v>114</v>
      </c>
      <c r="B36" s="59" t="s">
        <v>107</v>
      </c>
      <c r="C36" s="60">
        <v>969</v>
      </c>
      <c r="D36" s="61">
        <v>104</v>
      </c>
      <c r="E36" s="62" t="s">
        <v>112</v>
      </c>
      <c r="F36" s="62" t="s">
        <v>36</v>
      </c>
      <c r="G36" s="63">
        <v>2201.6</v>
      </c>
      <c r="H36" s="86"/>
    </row>
    <row r="37" spans="1:7" s="8" customFormat="1" ht="20.25" customHeight="1">
      <c r="A37" s="40" t="s">
        <v>115</v>
      </c>
      <c r="B37" s="41" t="s">
        <v>38</v>
      </c>
      <c r="C37" s="42">
        <v>969</v>
      </c>
      <c r="D37" s="43">
        <v>104</v>
      </c>
      <c r="E37" s="44" t="s">
        <v>112</v>
      </c>
      <c r="F37" s="44" t="s">
        <v>39</v>
      </c>
      <c r="G37" s="45">
        <v>19.2</v>
      </c>
    </row>
    <row r="38" spans="1:7" ht="47.25" customHeight="1">
      <c r="A38" s="79" t="s">
        <v>116</v>
      </c>
      <c r="B38" s="87" t="s">
        <v>230</v>
      </c>
      <c r="C38" s="81">
        <v>969</v>
      </c>
      <c r="D38" s="82">
        <v>104</v>
      </c>
      <c r="E38" s="83" t="s">
        <v>117</v>
      </c>
      <c r="F38" s="88"/>
      <c r="G38" s="85">
        <f>G39</f>
        <v>5.6</v>
      </c>
    </row>
    <row r="39" spans="1:7" s="8" customFormat="1" ht="21" customHeight="1">
      <c r="A39" s="64" t="s">
        <v>118</v>
      </c>
      <c r="B39" s="65" t="s">
        <v>119</v>
      </c>
      <c r="C39" s="66">
        <v>969</v>
      </c>
      <c r="D39" s="67">
        <v>104</v>
      </c>
      <c r="E39" s="68" t="s">
        <v>117</v>
      </c>
      <c r="F39" s="68" t="s">
        <v>36</v>
      </c>
      <c r="G39" s="69">
        <v>5.6</v>
      </c>
    </row>
    <row r="40" spans="1:7" ht="17.25" customHeight="1">
      <c r="A40" s="46" t="s">
        <v>24</v>
      </c>
      <c r="B40" s="89" t="s">
        <v>0</v>
      </c>
      <c r="C40" s="90">
        <v>969</v>
      </c>
      <c r="D40" s="49">
        <v>111</v>
      </c>
      <c r="E40" s="50"/>
      <c r="F40" s="50"/>
      <c r="G40" s="51">
        <f>G41</f>
        <v>648.5</v>
      </c>
    </row>
    <row r="41" spans="1:7" ht="20.25" customHeight="1">
      <c r="A41" s="58" t="s">
        <v>26</v>
      </c>
      <c r="B41" s="91" t="s">
        <v>120</v>
      </c>
      <c r="C41" s="92">
        <v>969</v>
      </c>
      <c r="D41" s="61">
        <v>111</v>
      </c>
      <c r="E41" s="4" t="s">
        <v>121</v>
      </c>
      <c r="F41" s="62"/>
      <c r="G41" s="63">
        <f>G42</f>
        <v>648.5</v>
      </c>
    </row>
    <row r="42" spans="1:7" s="8" customFormat="1" ht="18" customHeight="1">
      <c r="A42" s="64" t="s">
        <v>28</v>
      </c>
      <c r="B42" s="65" t="s">
        <v>38</v>
      </c>
      <c r="C42" s="93">
        <v>969</v>
      </c>
      <c r="D42" s="67">
        <v>111</v>
      </c>
      <c r="E42" s="94" t="s">
        <v>121</v>
      </c>
      <c r="F42" s="68" t="s">
        <v>39</v>
      </c>
      <c r="G42" s="69">
        <v>648.5</v>
      </c>
    </row>
    <row r="43" spans="1:7" ht="21.75" customHeight="1">
      <c r="A43" s="28" t="s">
        <v>122</v>
      </c>
      <c r="B43" s="95" t="s">
        <v>1</v>
      </c>
      <c r="C43" s="96">
        <v>969</v>
      </c>
      <c r="D43" s="31">
        <v>113</v>
      </c>
      <c r="E43" s="32"/>
      <c r="F43" s="32"/>
      <c r="G43" s="33">
        <f>G44+G46+G48+G50+G53+G55</f>
        <v>664.5</v>
      </c>
    </row>
    <row r="44" spans="1:7" ht="31.5" customHeight="1">
      <c r="A44" s="97" t="s">
        <v>123</v>
      </c>
      <c r="B44" s="98" t="s">
        <v>46</v>
      </c>
      <c r="C44" s="99">
        <v>969</v>
      </c>
      <c r="D44" s="100">
        <v>113</v>
      </c>
      <c r="E44" s="101" t="s">
        <v>124</v>
      </c>
      <c r="F44" s="102"/>
      <c r="G44" s="103">
        <f>G45</f>
        <v>194</v>
      </c>
    </row>
    <row r="45" spans="1:7" s="8" customFormat="1" ht="22.5" customHeight="1">
      <c r="A45" s="64" t="s">
        <v>125</v>
      </c>
      <c r="B45" s="65" t="s">
        <v>107</v>
      </c>
      <c r="C45" s="93">
        <v>969</v>
      </c>
      <c r="D45" s="67">
        <v>113</v>
      </c>
      <c r="E45" s="68" t="s">
        <v>124</v>
      </c>
      <c r="F45" s="68" t="s">
        <v>36</v>
      </c>
      <c r="G45" s="69">
        <v>194</v>
      </c>
    </row>
    <row r="46" spans="1:7" s="106" customFormat="1" ht="30.75" customHeight="1">
      <c r="A46" s="34" t="s">
        <v>126</v>
      </c>
      <c r="B46" s="35" t="s">
        <v>79</v>
      </c>
      <c r="C46" s="104">
        <v>969</v>
      </c>
      <c r="D46" s="37">
        <v>113</v>
      </c>
      <c r="E46" s="70" t="s">
        <v>85</v>
      </c>
      <c r="F46" s="105"/>
      <c r="G46" s="39">
        <f>G47</f>
        <v>26</v>
      </c>
    </row>
    <row r="47" spans="1:7" s="108" customFormat="1" ht="19.5" customHeight="1">
      <c r="A47" s="40" t="s">
        <v>127</v>
      </c>
      <c r="B47" s="41" t="s">
        <v>107</v>
      </c>
      <c r="C47" s="107">
        <v>969</v>
      </c>
      <c r="D47" s="43">
        <v>113</v>
      </c>
      <c r="E47" s="44" t="s">
        <v>85</v>
      </c>
      <c r="F47" s="44" t="s">
        <v>36</v>
      </c>
      <c r="G47" s="45">
        <v>26</v>
      </c>
    </row>
    <row r="48" spans="1:7" s="108" customFormat="1" ht="19.5" customHeight="1">
      <c r="A48" s="34" t="s">
        <v>128</v>
      </c>
      <c r="B48" s="35" t="s">
        <v>229</v>
      </c>
      <c r="C48" s="104">
        <v>969</v>
      </c>
      <c r="D48" s="37">
        <v>113</v>
      </c>
      <c r="E48" s="70" t="s">
        <v>129</v>
      </c>
      <c r="F48" s="38"/>
      <c r="G48" s="109">
        <f>G49</f>
        <v>305</v>
      </c>
    </row>
    <row r="49" spans="1:7" s="108" customFormat="1" ht="19.5" customHeight="1">
      <c r="A49" s="40" t="s">
        <v>130</v>
      </c>
      <c r="B49" s="41" t="s">
        <v>107</v>
      </c>
      <c r="C49" s="107">
        <v>969</v>
      </c>
      <c r="D49" s="43">
        <v>113</v>
      </c>
      <c r="E49" s="44" t="s">
        <v>129</v>
      </c>
      <c r="F49" s="44" t="s">
        <v>36</v>
      </c>
      <c r="G49" s="45">
        <v>305</v>
      </c>
    </row>
    <row r="50" spans="1:7" s="185" customFormat="1" ht="29.25" customHeight="1">
      <c r="A50" s="184" t="s">
        <v>131</v>
      </c>
      <c r="B50" s="186" t="s">
        <v>250</v>
      </c>
      <c r="C50" s="99">
        <v>969</v>
      </c>
      <c r="D50" s="100">
        <v>113</v>
      </c>
      <c r="E50" s="119" t="s">
        <v>249</v>
      </c>
      <c r="F50" s="119"/>
      <c r="G50" s="103">
        <f>G51+G52</f>
        <v>37.5</v>
      </c>
    </row>
    <row r="51" spans="1:7" s="108" customFormat="1" ht="18.75" customHeight="1">
      <c r="A51" s="58" t="s">
        <v>133</v>
      </c>
      <c r="B51" s="59" t="s">
        <v>107</v>
      </c>
      <c r="C51" s="92">
        <v>969</v>
      </c>
      <c r="D51" s="61">
        <v>113</v>
      </c>
      <c r="E51" s="62" t="s">
        <v>249</v>
      </c>
      <c r="F51" s="62" t="s">
        <v>36</v>
      </c>
      <c r="G51" s="63">
        <v>36.5</v>
      </c>
    </row>
    <row r="52" spans="1:7" s="108" customFormat="1" ht="19.5" customHeight="1">
      <c r="A52" s="173" t="s">
        <v>251</v>
      </c>
      <c r="B52" s="65" t="s">
        <v>38</v>
      </c>
      <c r="C52" s="174">
        <v>969</v>
      </c>
      <c r="D52" s="175">
        <v>113</v>
      </c>
      <c r="E52" s="176" t="s">
        <v>249</v>
      </c>
      <c r="F52" s="176" t="s">
        <v>39</v>
      </c>
      <c r="G52" s="177">
        <v>1</v>
      </c>
    </row>
    <row r="53" spans="1:7" s="108" customFormat="1" ht="30" customHeight="1">
      <c r="A53" s="34" t="s">
        <v>134</v>
      </c>
      <c r="B53" s="35" t="s">
        <v>78</v>
      </c>
      <c r="C53" s="36">
        <v>969</v>
      </c>
      <c r="D53" s="37">
        <v>113</v>
      </c>
      <c r="E53" s="38" t="s">
        <v>132</v>
      </c>
      <c r="F53" s="38"/>
      <c r="G53" s="39">
        <f>G54</f>
        <v>72</v>
      </c>
    </row>
    <row r="54" spans="1:7" s="108" customFormat="1" ht="19.5" customHeight="1">
      <c r="A54" s="40" t="s">
        <v>135</v>
      </c>
      <c r="B54" s="41" t="s">
        <v>38</v>
      </c>
      <c r="C54" s="42">
        <v>969</v>
      </c>
      <c r="D54" s="43">
        <v>113</v>
      </c>
      <c r="E54" s="44" t="s">
        <v>132</v>
      </c>
      <c r="F54" s="44" t="s">
        <v>39</v>
      </c>
      <c r="G54" s="45">
        <v>72</v>
      </c>
    </row>
    <row r="55" spans="1:7" ht="33" customHeight="1">
      <c r="A55" s="34" t="s">
        <v>252</v>
      </c>
      <c r="B55" s="35" t="s">
        <v>87</v>
      </c>
      <c r="C55" s="104">
        <v>969</v>
      </c>
      <c r="D55" s="37">
        <v>113</v>
      </c>
      <c r="E55" s="70" t="s">
        <v>88</v>
      </c>
      <c r="F55" s="38"/>
      <c r="G55" s="39">
        <f>G56</f>
        <v>30</v>
      </c>
    </row>
    <row r="56" spans="1:7" s="8" customFormat="1" ht="21.75" customHeight="1">
      <c r="A56" s="40" t="s">
        <v>253</v>
      </c>
      <c r="B56" s="41" t="s">
        <v>107</v>
      </c>
      <c r="C56" s="107">
        <v>969</v>
      </c>
      <c r="D56" s="43">
        <v>113</v>
      </c>
      <c r="E56" s="44" t="s">
        <v>88</v>
      </c>
      <c r="F56" s="44" t="s">
        <v>36</v>
      </c>
      <c r="G56" s="45">
        <v>30</v>
      </c>
    </row>
    <row r="57" spans="1:7" ht="21" customHeight="1">
      <c r="A57" s="23" t="s">
        <v>136</v>
      </c>
      <c r="B57" s="110" t="s">
        <v>47</v>
      </c>
      <c r="C57" s="111">
        <v>969</v>
      </c>
      <c r="D57" s="25">
        <v>300</v>
      </c>
      <c r="E57" s="26"/>
      <c r="F57" s="26"/>
      <c r="G57" s="27">
        <f>G58</f>
        <v>71</v>
      </c>
    </row>
    <row r="58" spans="1:7" ht="28.5" customHeight="1">
      <c r="A58" s="79" t="s">
        <v>137</v>
      </c>
      <c r="B58" s="112" t="s">
        <v>48</v>
      </c>
      <c r="C58" s="113">
        <v>969</v>
      </c>
      <c r="D58" s="82">
        <v>309</v>
      </c>
      <c r="E58" s="88"/>
      <c r="F58" s="88"/>
      <c r="G58" s="85">
        <f>G59</f>
        <v>71</v>
      </c>
    </row>
    <row r="59" spans="1:7" ht="49.5" customHeight="1">
      <c r="A59" s="52" t="s">
        <v>138</v>
      </c>
      <c r="B59" s="78" t="s">
        <v>80</v>
      </c>
      <c r="C59" s="114">
        <v>969</v>
      </c>
      <c r="D59" s="55">
        <v>309</v>
      </c>
      <c r="E59" s="62" t="s">
        <v>139</v>
      </c>
      <c r="F59" s="56"/>
      <c r="G59" s="57">
        <f>G60</f>
        <v>71</v>
      </c>
    </row>
    <row r="60" spans="1:7" s="8" customFormat="1" ht="20.25" customHeight="1">
      <c r="A60" s="64" t="s">
        <v>140</v>
      </c>
      <c r="B60" s="65" t="s">
        <v>119</v>
      </c>
      <c r="C60" s="93">
        <v>969</v>
      </c>
      <c r="D60" s="67">
        <v>309</v>
      </c>
      <c r="E60" s="68" t="s">
        <v>139</v>
      </c>
      <c r="F60" s="68" t="s">
        <v>36</v>
      </c>
      <c r="G60" s="69">
        <v>71</v>
      </c>
    </row>
    <row r="61" spans="1:7" s="2" customFormat="1" ht="18" customHeight="1">
      <c r="A61" s="23" t="s">
        <v>41</v>
      </c>
      <c r="B61" s="110" t="s">
        <v>49</v>
      </c>
      <c r="C61" s="111">
        <v>969</v>
      </c>
      <c r="D61" s="25">
        <v>400</v>
      </c>
      <c r="E61" s="26"/>
      <c r="F61" s="26"/>
      <c r="G61" s="27">
        <f>G62</f>
        <v>20</v>
      </c>
    </row>
    <row r="62" spans="1:7" ht="17.25" customHeight="1">
      <c r="A62" s="79" t="s">
        <v>42</v>
      </c>
      <c r="B62" s="80" t="s">
        <v>246</v>
      </c>
      <c r="C62" s="113">
        <v>969</v>
      </c>
      <c r="D62" s="82">
        <v>412</v>
      </c>
      <c r="E62" s="88"/>
      <c r="F62" s="88"/>
      <c r="G62" s="85">
        <f>G63</f>
        <v>20</v>
      </c>
    </row>
    <row r="63" spans="1:7" s="8" customFormat="1" ht="21.75" customHeight="1">
      <c r="A63" s="52" t="s">
        <v>44</v>
      </c>
      <c r="B63" s="53" t="s">
        <v>248</v>
      </c>
      <c r="C63" s="114">
        <v>969</v>
      </c>
      <c r="D63" s="55">
        <v>412</v>
      </c>
      <c r="E63" s="176" t="s">
        <v>247</v>
      </c>
      <c r="F63" s="56"/>
      <c r="G63" s="57">
        <f>G64</f>
        <v>20</v>
      </c>
    </row>
    <row r="64" spans="1:7" s="8" customFormat="1" ht="18.75" customHeight="1">
      <c r="A64" s="64" t="s">
        <v>45</v>
      </c>
      <c r="B64" s="41" t="s">
        <v>107</v>
      </c>
      <c r="C64" s="93">
        <v>969</v>
      </c>
      <c r="D64" s="67">
        <v>412</v>
      </c>
      <c r="E64" s="44" t="s">
        <v>247</v>
      </c>
      <c r="F64" s="68" t="s">
        <v>36</v>
      </c>
      <c r="G64" s="69">
        <v>20</v>
      </c>
    </row>
    <row r="65" spans="1:7" s="8" customFormat="1" ht="18" customHeight="1">
      <c r="A65" s="23" t="s">
        <v>141</v>
      </c>
      <c r="B65" s="110" t="s">
        <v>50</v>
      </c>
      <c r="C65" s="111">
        <v>969</v>
      </c>
      <c r="D65" s="25">
        <v>500</v>
      </c>
      <c r="E65" s="26"/>
      <c r="F65" s="26"/>
      <c r="G65" s="27">
        <f>G66</f>
        <v>61308.399999999994</v>
      </c>
    </row>
    <row r="66" spans="1:7" ht="17.25" customHeight="1">
      <c r="A66" s="115" t="s">
        <v>142</v>
      </c>
      <c r="B66" s="116" t="s">
        <v>2</v>
      </c>
      <c r="C66" s="93">
        <v>969</v>
      </c>
      <c r="D66" s="67">
        <v>503</v>
      </c>
      <c r="E66" s="68"/>
      <c r="F66" s="68"/>
      <c r="G66" s="69">
        <f>G67+G69+G71+G73+G75+G77+G79+G81+G83+G85+G87+G89</f>
        <v>61308.399999999994</v>
      </c>
    </row>
    <row r="67" spans="1:7" s="15" customFormat="1" ht="33.75" customHeight="1">
      <c r="A67" s="117" t="s">
        <v>143</v>
      </c>
      <c r="B67" s="118" t="s">
        <v>51</v>
      </c>
      <c r="C67" s="99">
        <v>969</v>
      </c>
      <c r="D67" s="100">
        <v>503</v>
      </c>
      <c r="E67" s="119" t="s">
        <v>144</v>
      </c>
      <c r="F67" s="119"/>
      <c r="G67" s="103">
        <f>G68</f>
        <v>26652.5</v>
      </c>
    </row>
    <row r="68" spans="1:12" s="8" customFormat="1" ht="21" customHeight="1">
      <c r="A68" s="120" t="s">
        <v>145</v>
      </c>
      <c r="B68" s="65" t="s">
        <v>107</v>
      </c>
      <c r="C68" s="93">
        <v>969</v>
      </c>
      <c r="D68" s="67">
        <v>503</v>
      </c>
      <c r="E68" s="68" t="s">
        <v>144</v>
      </c>
      <c r="F68" s="68" t="s">
        <v>36</v>
      </c>
      <c r="G68" s="69">
        <v>26652.5</v>
      </c>
      <c r="H68" s="182"/>
      <c r="I68" s="182"/>
      <c r="K68" s="8">
        <v>-9207.2</v>
      </c>
      <c r="L68" s="8">
        <v>800</v>
      </c>
    </row>
    <row r="69" spans="1:7" s="15" customFormat="1" ht="18" customHeight="1">
      <c r="A69" s="121" t="s">
        <v>146</v>
      </c>
      <c r="B69" s="122" t="s">
        <v>52</v>
      </c>
      <c r="C69" s="104">
        <v>969</v>
      </c>
      <c r="D69" s="37">
        <v>503</v>
      </c>
      <c r="E69" s="38" t="s">
        <v>147</v>
      </c>
      <c r="F69" s="38"/>
      <c r="G69" s="39">
        <f>G70</f>
        <v>9304.6</v>
      </c>
    </row>
    <row r="70" spans="1:12" s="8" customFormat="1" ht="20.25" customHeight="1">
      <c r="A70" s="123" t="s">
        <v>148</v>
      </c>
      <c r="B70" s="41" t="s">
        <v>107</v>
      </c>
      <c r="C70" s="107">
        <v>969</v>
      </c>
      <c r="D70" s="43">
        <v>503</v>
      </c>
      <c r="E70" s="44" t="s">
        <v>147</v>
      </c>
      <c r="F70" s="44" t="s">
        <v>36</v>
      </c>
      <c r="G70" s="45">
        <v>9304.6</v>
      </c>
      <c r="H70" s="182"/>
      <c r="I70" s="182"/>
      <c r="J70" s="182"/>
      <c r="K70" s="8">
        <v>600</v>
      </c>
      <c r="L70" s="8">
        <v>470</v>
      </c>
    </row>
    <row r="71" spans="1:7" s="15" customFormat="1" ht="34.5" customHeight="1">
      <c r="A71" s="121" t="s">
        <v>149</v>
      </c>
      <c r="B71" s="124" t="s">
        <v>77</v>
      </c>
      <c r="C71" s="104">
        <v>969</v>
      </c>
      <c r="D71" s="37">
        <v>503</v>
      </c>
      <c r="E71" s="38" t="s">
        <v>150</v>
      </c>
      <c r="F71" s="38"/>
      <c r="G71" s="39">
        <f>G72</f>
        <v>2045.2</v>
      </c>
    </row>
    <row r="72" spans="1:7" s="8" customFormat="1" ht="20.25" customHeight="1">
      <c r="A72" s="123" t="s">
        <v>151</v>
      </c>
      <c r="B72" s="41" t="s">
        <v>107</v>
      </c>
      <c r="C72" s="107">
        <v>969</v>
      </c>
      <c r="D72" s="43">
        <v>503</v>
      </c>
      <c r="E72" s="44" t="s">
        <v>150</v>
      </c>
      <c r="F72" s="44" t="s">
        <v>36</v>
      </c>
      <c r="G72" s="45">
        <v>2045.2</v>
      </c>
    </row>
    <row r="73" spans="1:7" s="15" customFormat="1" ht="20.25" customHeight="1">
      <c r="A73" s="121" t="s">
        <v>152</v>
      </c>
      <c r="B73" s="35" t="s">
        <v>59</v>
      </c>
      <c r="C73" s="104">
        <v>969</v>
      </c>
      <c r="D73" s="37">
        <v>503</v>
      </c>
      <c r="E73" s="38" t="s">
        <v>153</v>
      </c>
      <c r="F73" s="38"/>
      <c r="G73" s="39">
        <f>G74</f>
        <v>2237.1</v>
      </c>
    </row>
    <row r="74" spans="1:7" s="8" customFormat="1" ht="20.25" customHeight="1">
      <c r="A74" s="123" t="s">
        <v>154</v>
      </c>
      <c r="B74" s="41" t="s">
        <v>155</v>
      </c>
      <c r="C74" s="107">
        <v>969</v>
      </c>
      <c r="D74" s="43">
        <v>503</v>
      </c>
      <c r="E74" s="44" t="s">
        <v>153</v>
      </c>
      <c r="F74" s="44" t="s">
        <v>36</v>
      </c>
      <c r="G74" s="45">
        <v>2237.1</v>
      </c>
    </row>
    <row r="75" spans="1:7" s="15" customFormat="1" ht="46.5" customHeight="1">
      <c r="A75" s="121" t="s">
        <v>156</v>
      </c>
      <c r="B75" s="124" t="s">
        <v>58</v>
      </c>
      <c r="C75" s="104">
        <v>969</v>
      </c>
      <c r="D75" s="37">
        <v>503</v>
      </c>
      <c r="E75" s="38" t="s">
        <v>157</v>
      </c>
      <c r="F75" s="38"/>
      <c r="G75" s="39">
        <f>G76</f>
        <v>241.9</v>
      </c>
    </row>
    <row r="76" spans="1:7" s="8" customFormat="1" ht="20.25" customHeight="1">
      <c r="A76" s="123" t="s">
        <v>158</v>
      </c>
      <c r="B76" s="41" t="s">
        <v>107</v>
      </c>
      <c r="C76" s="107">
        <v>969</v>
      </c>
      <c r="D76" s="43">
        <v>503</v>
      </c>
      <c r="E76" s="44" t="s">
        <v>157</v>
      </c>
      <c r="F76" s="44" t="s">
        <v>36</v>
      </c>
      <c r="G76" s="45">
        <v>241.9</v>
      </c>
    </row>
    <row r="77" spans="1:7" s="15" customFormat="1" ht="20.25" customHeight="1">
      <c r="A77" s="121" t="s">
        <v>159</v>
      </c>
      <c r="B77" s="35" t="s">
        <v>57</v>
      </c>
      <c r="C77" s="104">
        <v>969</v>
      </c>
      <c r="D77" s="37">
        <v>503</v>
      </c>
      <c r="E77" s="38" t="s">
        <v>160</v>
      </c>
      <c r="F77" s="38"/>
      <c r="G77" s="39">
        <f>G78</f>
        <v>2707.7</v>
      </c>
    </row>
    <row r="78" spans="1:7" s="8" customFormat="1" ht="20.25" customHeight="1">
      <c r="A78" s="123" t="s">
        <v>161</v>
      </c>
      <c r="B78" s="41" t="s">
        <v>107</v>
      </c>
      <c r="C78" s="107">
        <v>969</v>
      </c>
      <c r="D78" s="43">
        <v>503</v>
      </c>
      <c r="E78" s="44" t="s">
        <v>160</v>
      </c>
      <c r="F78" s="44" t="s">
        <v>36</v>
      </c>
      <c r="G78" s="45">
        <v>2707.7</v>
      </c>
    </row>
    <row r="79" spans="1:7" s="15" customFormat="1" ht="30" customHeight="1">
      <c r="A79" s="171" t="s">
        <v>162</v>
      </c>
      <c r="B79" s="172" t="s">
        <v>239</v>
      </c>
      <c r="C79" s="129">
        <v>969</v>
      </c>
      <c r="D79" s="130">
        <v>503</v>
      </c>
      <c r="E79" s="131" t="s">
        <v>240</v>
      </c>
      <c r="F79" s="131"/>
      <c r="G79" s="133">
        <f>G80</f>
        <v>700</v>
      </c>
    </row>
    <row r="80" spans="1:7" s="8" customFormat="1" ht="20.25" customHeight="1">
      <c r="A80" s="123" t="s">
        <v>164</v>
      </c>
      <c r="B80" s="41" t="s">
        <v>107</v>
      </c>
      <c r="C80" s="107">
        <v>969</v>
      </c>
      <c r="D80" s="43">
        <v>503</v>
      </c>
      <c r="E80" s="44" t="s">
        <v>240</v>
      </c>
      <c r="F80" s="44" t="s">
        <v>36</v>
      </c>
      <c r="G80" s="45">
        <v>700</v>
      </c>
    </row>
    <row r="81" spans="1:7" s="15" customFormat="1" ht="30.75" customHeight="1">
      <c r="A81" s="121" t="s">
        <v>165</v>
      </c>
      <c r="B81" s="35" t="s">
        <v>53</v>
      </c>
      <c r="C81" s="104">
        <v>969</v>
      </c>
      <c r="D81" s="37">
        <v>503</v>
      </c>
      <c r="E81" s="38" t="s">
        <v>163</v>
      </c>
      <c r="F81" s="38"/>
      <c r="G81" s="39">
        <f>G82</f>
        <v>15171.4</v>
      </c>
    </row>
    <row r="82" spans="1:7" s="8" customFormat="1" ht="21" customHeight="1">
      <c r="A82" s="123" t="s">
        <v>167</v>
      </c>
      <c r="B82" s="41" t="s">
        <v>107</v>
      </c>
      <c r="C82" s="107">
        <v>969</v>
      </c>
      <c r="D82" s="43">
        <v>503</v>
      </c>
      <c r="E82" s="44" t="s">
        <v>163</v>
      </c>
      <c r="F82" s="44" t="s">
        <v>36</v>
      </c>
      <c r="G82" s="45">
        <v>15171.4</v>
      </c>
    </row>
    <row r="83" spans="1:7" s="15" customFormat="1" ht="32.25" customHeight="1">
      <c r="A83" s="121" t="s">
        <v>168</v>
      </c>
      <c r="B83" s="35" t="s">
        <v>54</v>
      </c>
      <c r="C83" s="104">
        <v>969</v>
      </c>
      <c r="D83" s="37">
        <v>503</v>
      </c>
      <c r="E83" s="38" t="s">
        <v>166</v>
      </c>
      <c r="F83" s="38"/>
      <c r="G83" s="39">
        <f>G84</f>
        <v>100</v>
      </c>
    </row>
    <row r="84" spans="1:7" s="8" customFormat="1" ht="20.25" customHeight="1">
      <c r="A84" s="123" t="s">
        <v>170</v>
      </c>
      <c r="B84" s="41" t="s">
        <v>107</v>
      </c>
      <c r="C84" s="107">
        <v>969</v>
      </c>
      <c r="D84" s="43">
        <v>503</v>
      </c>
      <c r="E84" s="44" t="s">
        <v>166</v>
      </c>
      <c r="F84" s="44" t="s">
        <v>36</v>
      </c>
      <c r="G84" s="45">
        <v>100</v>
      </c>
    </row>
    <row r="85" spans="1:7" s="15" customFormat="1" ht="31.5" customHeight="1">
      <c r="A85" s="125" t="s">
        <v>171</v>
      </c>
      <c r="B85" s="35" t="s">
        <v>236</v>
      </c>
      <c r="C85" s="104">
        <v>969</v>
      </c>
      <c r="D85" s="37">
        <v>503</v>
      </c>
      <c r="E85" s="38" t="s">
        <v>169</v>
      </c>
      <c r="F85" s="38"/>
      <c r="G85" s="39">
        <f>G86</f>
        <v>1768</v>
      </c>
    </row>
    <row r="86" spans="1:7" s="8" customFormat="1" ht="22.5" customHeight="1">
      <c r="A86" s="126" t="s">
        <v>173</v>
      </c>
      <c r="B86" s="41" t="s">
        <v>107</v>
      </c>
      <c r="C86" s="107">
        <v>969</v>
      </c>
      <c r="D86" s="43">
        <v>503</v>
      </c>
      <c r="E86" s="44" t="s">
        <v>169</v>
      </c>
      <c r="F86" s="44" t="s">
        <v>36</v>
      </c>
      <c r="G86" s="45">
        <v>1768</v>
      </c>
    </row>
    <row r="87" spans="1:7" s="15" customFormat="1" ht="19.5" customHeight="1">
      <c r="A87" s="121" t="s">
        <v>174</v>
      </c>
      <c r="B87" s="35" t="s">
        <v>55</v>
      </c>
      <c r="C87" s="104">
        <v>969</v>
      </c>
      <c r="D87" s="37">
        <v>503</v>
      </c>
      <c r="E87" s="38" t="s">
        <v>172</v>
      </c>
      <c r="F87" s="38"/>
      <c r="G87" s="39">
        <f>G88</f>
        <v>280</v>
      </c>
    </row>
    <row r="88" spans="1:7" s="8" customFormat="1" ht="18.75" customHeight="1">
      <c r="A88" s="123" t="s">
        <v>176</v>
      </c>
      <c r="B88" s="41" t="s">
        <v>107</v>
      </c>
      <c r="C88" s="107">
        <v>969</v>
      </c>
      <c r="D88" s="43">
        <v>503</v>
      </c>
      <c r="E88" s="44" t="s">
        <v>172</v>
      </c>
      <c r="F88" s="44" t="s">
        <v>36</v>
      </c>
      <c r="G88" s="45">
        <v>280</v>
      </c>
    </row>
    <row r="89" spans="1:7" s="15" customFormat="1" ht="19.5" customHeight="1">
      <c r="A89" s="121" t="s">
        <v>237</v>
      </c>
      <c r="B89" s="35" t="s">
        <v>56</v>
      </c>
      <c r="C89" s="104">
        <v>969</v>
      </c>
      <c r="D89" s="37">
        <v>503</v>
      </c>
      <c r="E89" s="38" t="s">
        <v>175</v>
      </c>
      <c r="F89" s="38"/>
      <c r="G89" s="39">
        <f>G90</f>
        <v>100</v>
      </c>
    </row>
    <row r="90" spans="1:7" s="8" customFormat="1" ht="19.5" customHeight="1">
      <c r="A90" s="123" t="s">
        <v>238</v>
      </c>
      <c r="B90" s="41" t="s">
        <v>107</v>
      </c>
      <c r="C90" s="107">
        <v>969</v>
      </c>
      <c r="D90" s="43">
        <v>503</v>
      </c>
      <c r="E90" s="44" t="s">
        <v>175</v>
      </c>
      <c r="F90" s="44" t="s">
        <v>36</v>
      </c>
      <c r="G90" s="45">
        <v>100</v>
      </c>
    </row>
    <row r="91" spans="1:7" s="1" customFormat="1" ht="15.75" customHeight="1">
      <c r="A91" s="23" t="s">
        <v>177</v>
      </c>
      <c r="B91" s="110" t="s">
        <v>60</v>
      </c>
      <c r="C91" s="111">
        <v>969</v>
      </c>
      <c r="D91" s="25">
        <v>700</v>
      </c>
      <c r="E91" s="26"/>
      <c r="F91" s="26"/>
      <c r="G91" s="27">
        <f>G92+G95</f>
        <v>1234.5</v>
      </c>
    </row>
    <row r="92" spans="1:7" s="8" customFormat="1" ht="15.75" customHeight="1">
      <c r="A92" s="79" t="s">
        <v>178</v>
      </c>
      <c r="B92" s="80" t="s">
        <v>61</v>
      </c>
      <c r="C92" s="113">
        <v>969</v>
      </c>
      <c r="D92" s="82">
        <v>705</v>
      </c>
      <c r="E92" s="88"/>
      <c r="F92" s="88"/>
      <c r="G92" s="85">
        <f>G93</f>
        <v>162</v>
      </c>
    </row>
    <row r="93" spans="1:7" s="15" customFormat="1" ht="46.5" customHeight="1">
      <c r="A93" s="127" t="s">
        <v>179</v>
      </c>
      <c r="B93" s="128" t="s">
        <v>62</v>
      </c>
      <c r="C93" s="129">
        <v>969</v>
      </c>
      <c r="D93" s="130">
        <v>705</v>
      </c>
      <c r="E93" s="131" t="s">
        <v>180</v>
      </c>
      <c r="F93" s="132"/>
      <c r="G93" s="133">
        <f>G94</f>
        <v>162</v>
      </c>
    </row>
    <row r="94" spans="1:7" s="8" customFormat="1" ht="21" customHeight="1">
      <c r="A94" s="40" t="s">
        <v>181</v>
      </c>
      <c r="B94" s="41" t="s">
        <v>107</v>
      </c>
      <c r="C94" s="107">
        <v>969</v>
      </c>
      <c r="D94" s="134">
        <v>705</v>
      </c>
      <c r="E94" s="44" t="s">
        <v>180</v>
      </c>
      <c r="F94" s="44" t="s">
        <v>36</v>
      </c>
      <c r="G94" s="45">
        <v>162</v>
      </c>
    </row>
    <row r="95" spans="1:7" ht="18" customHeight="1">
      <c r="A95" s="135" t="s">
        <v>182</v>
      </c>
      <c r="B95" s="136" t="s">
        <v>3</v>
      </c>
      <c r="C95" s="137">
        <v>969</v>
      </c>
      <c r="D95" s="138">
        <v>707</v>
      </c>
      <c r="E95" s="139"/>
      <c r="F95" s="139"/>
      <c r="G95" s="140">
        <f>G96+G98+G100+G102+G104</f>
        <v>1072.5</v>
      </c>
    </row>
    <row r="96" spans="1:7" s="15" customFormat="1" ht="30">
      <c r="A96" s="34" t="s">
        <v>183</v>
      </c>
      <c r="B96" s="35" t="s">
        <v>81</v>
      </c>
      <c r="C96" s="104">
        <v>969</v>
      </c>
      <c r="D96" s="37">
        <v>707</v>
      </c>
      <c r="E96" s="38" t="s">
        <v>89</v>
      </c>
      <c r="F96" s="38"/>
      <c r="G96" s="39">
        <f>G97</f>
        <v>506.5</v>
      </c>
    </row>
    <row r="97" spans="1:7" s="8" customFormat="1" ht="18" customHeight="1">
      <c r="A97" s="40" t="s">
        <v>184</v>
      </c>
      <c r="B97" s="41" t="s">
        <v>107</v>
      </c>
      <c r="C97" s="107">
        <v>969</v>
      </c>
      <c r="D97" s="43">
        <v>707</v>
      </c>
      <c r="E97" s="44" t="s">
        <v>89</v>
      </c>
      <c r="F97" s="44" t="s">
        <v>36</v>
      </c>
      <c r="G97" s="45">
        <v>506.5</v>
      </c>
    </row>
    <row r="98" spans="1:7" s="15" customFormat="1" ht="31.5" customHeight="1">
      <c r="A98" s="34" t="s">
        <v>185</v>
      </c>
      <c r="B98" s="35" t="s">
        <v>90</v>
      </c>
      <c r="C98" s="104">
        <v>969</v>
      </c>
      <c r="D98" s="37">
        <v>707</v>
      </c>
      <c r="E98" s="38" t="s">
        <v>91</v>
      </c>
      <c r="F98" s="38"/>
      <c r="G98" s="39">
        <f>G99</f>
        <v>216</v>
      </c>
    </row>
    <row r="99" spans="1:7" s="8" customFormat="1" ht="18" customHeight="1">
      <c r="A99" s="40" t="s">
        <v>186</v>
      </c>
      <c r="B99" s="41" t="s">
        <v>107</v>
      </c>
      <c r="C99" s="107">
        <v>969</v>
      </c>
      <c r="D99" s="43">
        <v>707</v>
      </c>
      <c r="E99" s="44" t="s">
        <v>91</v>
      </c>
      <c r="F99" s="44" t="s">
        <v>36</v>
      </c>
      <c r="G99" s="45">
        <v>216</v>
      </c>
    </row>
    <row r="100" spans="1:7" s="15" customFormat="1" ht="32.25" customHeight="1">
      <c r="A100" s="34" t="s">
        <v>187</v>
      </c>
      <c r="B100" s="35" t="s">
        <v>87</v>
      </c>
      <c r="C100" s="104">
        <v>969</v>
      </c>
      <c r="D100" s="37">
        <v>707</v>
      </c>
      <c r="E100" s="38" t="s">
        <v>88</v>
      </c>
      <c r="F100" s="38"/>
      <c r="G100" s="39">
        <f>G101</f>
        <v>100</v>
      </c>
    </row>
    <row r="101" spans="1:7" s="8" customFormat="1" ht="18" customHeight="1">
      <c r="A101" s="40" t="s">
        <v>188</v>
      </c>
      <c r="B101" s="41" t="s">
        <v>107</v>
      </c>
      <c r="C101" s="178">
        <v>969</v>
      </c>
      <c r="D101" s="179">
        <v>707</v>
      </c>
      <c r="E101" s="180" t="s">
        <v>88</v>
      </c>
      <c r="F101" s="180" t="s">
        <v>36</v>
      </c>
      <c r="G101" s="181">
        <v>100</v>
      </c>
    </row>
    <row r="102" spans="1:7" s="8" customFormat="1" ht="28.5" customHeight="1">
      <c r="A102" s="173" t="s">
        <v>189</v>
      </c>
      <c r="B102" s="172" t="s">
        <v>241</v>
      </c>
      <c r="C102" s="92">
        <v>969</v>
      </c>
      <c r="D102" s="61">
        <v>707</v>
      </c>
      <c r="E102" s="13" t="s">
        <v>96</v>
      </c>
      <c r="F102" s="62"/>
      <c r="G102" s="63">
        <f>G103</f>
        <v>150</v>
      </c>
    </row>
    <row r="103" spans="1:7" s="8" customFormat="1" ht="18" customHeight="1">
      <c r="A103" s="173" t="s">
        <v>190</v>
      </c>
      <c r="B103" s="41" t="s">
        <v>107</v>
      </c>
      <c r="C103" s="174">
        <v>969</v>
      </c>
      <c r="D103" s="175">
        <v>707</v>
      </c>
      <c r="E103" s="14" t="s">
        <v>96</v>
      </c>
      <c r="F103" s="176"/>
      <c r="G103" s="177">
        <v>150</v>
      </c>
    </row>
    <row r="104" spans="1:7" s="15" customFormat="1" ht="42" customHeight="1">
      <c r="A104" s="34" t="s">
        <v>242</v>
      </c>
      <c r="B104" s="35" t="s">
        <v>92</v>
      </c>
      <c r="C104" s="104">
        <v>969</v>
      </c>
      <c r="D104" s="37">
        <v>707</v>
      </c>
      <c r="E104" s="38" t="s">
        <v>93</v>
      </c>
      <c r="F104" s="38"/>
      <c r="G104" s="39">
        <f>G105</f>
        <v>100</v>
      </c>
    </row>
    <row r="105" spans="1:7" s="8" customFormat="1" ht="21" customHeight="1">
      <c r="A105" s="40" t="s">
        <v>243</v>
      </c>
      <c r="B105" s="41" t="s">
        <v>107</v>
      </c>
      <c r="C105" s="107">
        <v>969</v>
      </c>
      <c r="D105" s="43">
        <v>707</v>
      </c>
      <c r="E105" s="44" t="s">
        <v>93</v>
      </c>
      <c r="F105" s="44" t="s">
        <v>36</v>
      </c>
      <c r="G105" s="45">
        <v>100</v>
      </c>
    </row>
    <row r="106" spans="1:7" ht="17.25" customHeight="1">
      <c r="A106" s="23" t="s">
        <v>191</v>
      </c>
      <c r="B106" s="110" t="s">
        <v>63</v>
      </c>
      <c r="C106" s="111">
        <v>969</v>
      </c>
      <c r="D106" s="25">
        <v>800</v>
      </c>
      <c r="E106" s="26"/>
      <c r="F106" s="26"/>
      <c r="G106" s="27">
        <f>G107+G110</f>
        <v>4856.9</v>
      </c>
    </row>
    <row r="107" spans="1:7" ht="15">
      <c r="A107" s="135" t="s">
        <v>192</v>
      </c>
      <c r="B107" s="136" t="s">
        <v>64</v>
      </c>
      <c r="C107" s="137">
        <v>969</v>
      </c>
      <c r="D107" s="138">
        <v>801</v>
      </c>
      <c r="E107" s="139"/>
      <c r="F107" s="139"/>
      <c r="G107" s="140">
        <f>G108</f>
        <v>3890.4</v>
      </c>
    </row>
    <row r="108" spans="1:7" s="15" customFormat="1" ht="31.5" customHeight="1">
      <c r="A108" s="34" t="s">
        <v>193</v>
      </c>
      <c r="B108" s="35" t="s">
        <v>83</v>
      </c>
      <c r="C108" s="104">
        <v>969</v>
      </c>
      <c r="D108" s="37">
        <v>801</v>
      </c>
      <c r="E108" s="38" t="s">
        <v>94</v>
      </c>
      <c r="F108" s="38"/>
      <c r="G108" s="39">
        <f>G109</f>
        <v>3890.4</v>
      </c>
    </row>
    <row r="109" spans="1:7" s="8" customFormat="1" ht="18" customHeight="1">
      <c r="A109" s="40" t="s">
        <v>194</v>
      </c>
      <c r="B109" s="41" t="s">
        <v>107</v>
      </c>
      <c r="C109" s="107">
        <v>969</v>
      </c>
      <c r="D109" s="43">
        <v>801</v>
      </c>
      <c r="E109" s="44" t="s">
        <v>94</v>
      </c>
      <c r="F109" s="44" t="s">
        <v>36</v>
      </c>
      <c r="G109" s="45">
        <v>3890.4</v>
      </c>
    </row>
    <row r="110" spans="1:7" s="15" customFormat="1" ht="17.25" customHeight="1">
      <c r="A110" s="135" t="s">
        <v>195</v>
      </c>
      <c r="B110" s="136" t="s">
        <v>65</v>
      </c>
      <c r="C110" s="137">
        <v>969</v>
      </c>
      <c r="D110" s="138">
        <v>804</v>
      </c>
      <c r="E110" s="139"/>
      <c r="F110" s="139"/>
      <c r="G110" s="140">
        <f>G111+G113</f>
        <v>966.5</v>
      </c>
    </row>
    <row r="111" spans="1:7" s="15" customFormat="1" ht="33" customHeight="1">
      <c r="A111" s="34" t="s">
        <v>196</v>
      </c>
      <c r="B111" s="141" t="s">
        <v>95</v>
      </c>
      <c r="C111" s="104">
        <v>969</v>
      </c>
      <c r="D111" s="37">
        <v>804</v>
      </c>
      <c r="E111" s="13" t="s">
        <v>96</v>
      </c>
      <c r="F111" s="38"/>
      <c r="G111" s="39">
        <f>G112</f>
        <v>150</v>
      </c>
    </row>
    <row r="112" spans="1:7" s="8" customFormat="1" ht="19.5" customHeight="1">
      <c r="A112" s="40" t="s">
        <v>197</v>
      </c>
      <c r="B112" s="142" t="s">
        <v>198</v>
      </c>
      <c r="C112" s="107">
        <v>969</v>
      </c>
      <c r="D112" s="43">
        <v>804</v>
      </c>
      <c r="E112" s="14" t="s">
        <v>96</v>
      </c>
      <c r="F112" s="44" t="s">
        <v>36</v>
      </c>
      <c r="G112" s="45">
        <v>150</v>
      </c>
    </row>
    <row r="113" spans="1:7" s="15" customFormat="1" ht="31.5" customHeight="1">
      <c r="A113" s="34" t="s">
        <v>199</v>
      </c>
      <c r="B113" s="143" t="s">
        <v>97</v>
      </c>
      <c r="C113" s="104">
        <v>969</v>
      </c>
      <c r="D113" s="37">
        <v>804</v>
      </c>
      <c r="E113" s="12" t="s">
        <v>98</v>
      </c>
      <c r="F113" s="38"/>
      <c r="G113" s="39">
        <f>G114</f>
        <v>816.5</v>
      </c>
    </row>
    <row r="114" spans="1:7" s="8" customFormat="1" ht="21.75" customHeight="1">
      <c r="A114" s="40" t="s">
        <v>200</v>
      </c>
      <c r="B114" s="144" t="s">
        <v>198</v>
      </c>
      <c r="C114" s="107">
        <v>969</v>
      </c>
      <c r="D114" s="43">
        <v>804</v>
      </c>
      <c r="E114" s="16" t="s">
        <v>98</v>
      </c>
      <c r="F114" s="44" t="s">
        <v>36</v>
      </c>
      <c r="G114" s="45">
        <v>816.5</v>
      </c>
    </row>
    <row r="115" spans="1:7" ht="17.25" customHeight="1">
      <c r="A115" s="23" t="s">
        <v>201</v>
      </c>
      <c r="B115" s="110" t="s">
        <v>66</v>
      </c>
      <c r="C115" s="24">
        <v>969</v>
      </c>
      <c r="D115" s="25">
        <v>1000</v>
      </c>
      <c r="E115" s="26"/>
      <c r="F115" s="26"/>
      <c r="G115" s="27">
        <f>G116+G119</f>
        <v>18480.5</v>
      </c>
    </row>
    <row r="116" spans="1:7" s="15" customFormat="1" ht="17.25" customHeight="1">
      <c r="A116" s="34" t="s">
        <v>202</v>
      </c>
      <c r="B116" s="35" t="s">
        <v>75</v>
      </c>
      <c r="C116" s="48">
        <v>969</v>
      </c>
      <c r="D116" s="49">
        <v>1003</v>
      </c>
      <c r="E116" s="50"/>
      <c r="F116" s="50"/>
      <c r="G116" s="51">
        <f>G117</f>
        <v>0</v>
      </c>
    </row>
    <row r="117" spans="1:7" s="15" customFormat="1" ht="31.5" customHeight="1">
      <c r="A117" s="52" t="s">
        <v>203</v>
      </c>
      <c r="B117" s="53" t="s">
        <v>76</v>
      </c>
      <c r="C117" s="54">
        <v>969</v>
      </c>
      <c r="D117" s="55">
        <v>1003</v>
      </c>
      <c r="E117" s="56" t="s">
        <v>204</v>
      </c>
      <c r="F117" s="56"/>
      <c r="G117" s="57">
        <f>G118</f>
        <v>0</v>
      </c>
    </row>
    <row r="118" spans="1:7" s="8" customFormat="1" ht="17.25" customHeight="1">
      <c r="A118" s="64" t="s">
        <v>205</v>
      </c>
      <c r="B118" s="65" t="s">
        <v>68</v>
      </c>
      <c r="C118" s="66">
        <v>969</v>
      </c>
      <c r="D118" s="67">
        <v>1003</v>
      </c>
      <c r="E118" s="68" t="s">
        <v>204</v>
      </c>
      <c r="F118" s="68" t="s">
        <v>69</v>
      </c>
      <c r="G118" s="69">
        <v>0</v>
      </c>
    </row>
    <row r="119" spans="1:7" ht="18.75" customHeight="1">
      <c r="A119" s="121" t="s">
        <v>206</v>
      </c>
      <c r="B119" s="35" t="s">
        <v>67</v>
      </c>
      <c r="C119" s="36">
        <v>969</v>
      </c>
      <c r="D119" s="37">
        <v>1004</v>
      </c>
      <c r="E119" s="38"/>
      <c r="F119" s="38"/>
      <c r="G119" s="39">
        <f>G120+G123+G126+G128</f>
        <v>18480.5</v>
      </c>
    </row>
    <row r="120" spans="1:7" s="15" customFormat="1" ht="45">
      <c r="A120" s="52" t="s">
        <v>207</v>
      </c>
      <c r="B120" s="53" t="s">
        <v>231</v>
      </c>
      <c r="C120" s="54">
        <v>969</v>
      </c>
      <c r="D120" s="55">
        <v>1004</v>
      </c>
      <c r="E120" s="56" t="s">
        <v>208</v>
      </c>
      <c r="F120" s="56"/>
      <c r="G120" s="57">
        <f>G121+G122</f>
        <v>1767.2</v>
      </c>
    </row>
    <row r="121" spans="1:7" s="8" customFormat="1" ht="42.75">
      <c r="A121" s="58" t="s">
        <v>209</v>
      </c>
      <c r="B121" s="59" t="s">
        <v>22</v>
      </c>
      <c r="C121" s="60">
        <v>969</v>
      </c>
      <c r="D121" s="61">
        <v>1004</v>
      </c>
      <c r="E121" s="62" t="s">
        <v>208</v>
      </c>
      <c r="F121" s="62" t="s">
        <v>23</v>
      </c>
      <c r="G121" s="63">
        <v>138.8</v>
      </c>
    </row>
    <row r="122" spans="1:7" ht="23.25" customHeight="1">
      <c r="A122" s="58" t="s">
        <v>210</v>
      </c>
      <c r="B122" s="59" t="s">
        <v>107</v>
      </c>
      <c r="C122" s="60">
        <v>969</v>
      </c>
      <c r="D122" s="61">
        <v>1004</v>
      </c>
      <c r="E122" s="62" t="s">
        <v>208</v>
      </c>
      <c r="F122" s="62" t="s">
        <v>36</v>
      </c>
      <c r="G122" s="63">
        <v>1628.4</v>
      </c>
    </row>
    <row r="123" spans="1:7" ht="45.75" customHeight="1">
      <c r="A123" s="58" t="s">
        <v>211</v>
      </c>
      <c r="B123" s="53" t="s">
        <v>234</v>
      </c>
      <c r="C123" s="60"/>
      <c r="D123" s="61"/>
      <c r="E123" s="83" t="s">
        <v>212</v>
      </c>
      <c r="F123" s="62"/>
      <c r="G123" s="63">
        <f>G124+G125</f>
        <v>3724</v>
      </c>
    </row>
    <row r="124" spans="1:7" s="8" customFormat="1" ht="45" customHeight="1">
      <c r="A124" s="58" t="s">
        <v>213</v>
      </c>
      <c r="B124" s="59" t="s">
        <v>22</v>
      </c>
      <c r="C124" s="60">
        <v>969</v>
      </c>
      <c r="D124" s="61">
        <v>1004</v>
      </c>
      <c r="E124" s="62" t="s">
        <v>212</v>
      </c>
      <c r="F124" s="62" t="s">
        <v>23</v>
      </c>
      <c r="G124" s="63">
        <v>3469</v>
      </c>
    </row>
    <row r="125" spans="1:7" s="8" customFormat="1" ht="23.25" customHeight="1">
      <c r="A125" s="64" t="s">
        <v>214</v>
      </c>
      <c r="B125" s="65" t="s">
        <v>107</v>
      </c>
      <c r="C125" s="66">
        <v>969</v>
      </c>
      <c r="D125" s="67">
        <v>1004</v>
      </c>
      <c r="E125" s="62" t="s">
        <v>212</v>
      </c>
      <c r="F125" s="68" t="s">
        <v>36</v>
      </c>
      <c r="G125" s="69">
        <v>255</v>
      </c>
    </row>
    <row r="126" spans="1:7" s="15" customFormat="1" ht="48" customHeight="1">
      <c r="A126" s="34" t="s">
        <v>215</v>
      </c>
      <c r="B126" s="35" t="s">
        <v>232</v>
      </c>
      <c r="C126" s="36">
        <v>969</v>
      </c>
      <c r="D126" s="37">
        <v>1004</v>
      </c>
      <c r="E126" s="145" t="s">
        <v>216</v>
      </c>
      <c r="F126" s="38"/>
      <c r="G126" s="39">
        <f>G127</f>
        <v>8681</v>
      </c>
    </row>
    <row r="127" spans="1:7" s="8" customFormat="1" ht="18.75" customHeight="1">
      <c r="A127" s="40" t="s">
        <v>217</v>
      </c>
      <c r="B127" s="41" t="s">
        <v>68</v>
      </c>
      <c r="C127" s="42">
        <v>969</v>
      </c>
      <c r="D127" s="43">
        <v>1004</v>
      </c>
      <c r="E127" s="146" t="s">
        <v>216</v>
      </c>
      <c r="F127" s="44" t="s">
        <v>69</v>
      </c>
      <c r="G127" s="45">
        <v>8681</v>
      </c>
    </row>
    <row r="128" spans="1:7" s="15" customFormat="1" ht="32.25" customHeight="1">
      <c r="A128" s="147" t="s">
        <v>218</v>
      </c>
      <c r="B128" s="35" t="s">
        <v>233</v>
      </c>
      <c r="C128" s="148">
        <v>969</v>
      </c>
      <c r="D128" s="149">
        <v>1004</v>
      </c>
      <c r="E128" s="150" t="s">
        <v>219</v>
      </c>
      <c r="F128" s="151"/>
      <c r="G128" s="152">
        <f>G129</f>
        <v>4308.3</v>
      </c>
    </row>
    <row r="129" spans="1:7" s="8" customFormat="1" ht="18.75" customHeight="1">
      <c r="A129" s="153" t="s">
        <v>220</v>
      </c>
      <c r="B129" s="41" t="s">
        <v>68</v>
      </c>
      <c r="C129" s="154">
        <v>969</v>
      </c>
      <c r="D129" s="155">
        <v>1004</v>
      </c>
      <c r="E129" s="156" t="s">
        <v>219</v>
      </c>
      <c r="F129" s="157" t="s">
        <v>69</v>
      </c>
      <c r="G129" s="183">
        <v>4308.3</v>
      </c>
    </row>
    <row r="130" spans="1:7" ht="19.5" customHeight="1">
      <c r="A130" s="23" t="s">
        <v>221</v>
      </c>
      <c r="B130" s="158" t="s">
        <v>70</v>
      </c>
      <c r="C130" s="111">
        <v>969</v>
      </c>
      <c r="D130" s="25">
        <v>1100</v>
      </c>
      <c r="E130" s="26"/>
      <c r="F130" s="26"/>
      <c r="G130" s="27">
        <f>G131</f>
        <v>771.7</v>
      </c>
    </row>
    <row r="131" spans="1:7" ht="15.75" customHeight="1">
      <c r="A131" s="121" t="s">
        <v>222</v>
      </c>
      <c r="B131" s="122" t="s">
        <v>71</v>
      </c>
      <c r="C131" s="104">
        <v>969</v>
      </c>
      <c r="D131" s="37">
        <v>1102</v>
      </c>
      <c r="E131" s="38"/>
      <c r="F131" s="38"/>
      <c r="G131" s="39">
        <f>G132</f>
        <v>771.7</v>
      </c>
    </row>
    <row r="132" spans="1:7" ht="66.75" customHeight="1">
      <c r="A132" s="52" t="s">
        <v>223</v>
      </c>
      <c r="B132" s="53" t="s">
        <v>84</v>
      </c>
      <c r="C132" s="114">
        <v>969</v>
      </c>
      <c r="D132" s="55">
        <v>1102</v>
      </c>
      <c r="E132" s="56" t="s">
        <v>99</v>
      </c>
      <c r="F132" s="56"/>
      <c r="G132" s="57">
        <f>G133</f>
        <v>771.7</v>
      </c>
    </row>
    <row r="133" spans="1:7" s="8" customFormat="1" ht="18.75" customHeight="1">
      <c r="A133" s="64" t="s">
        <v>224</v>
      </c>
      <c r="B133" s="65" t="s">
        <v>107</v>
      </c>
      <c r="C133" s="93">
        <v>969</v>
      </c>
      <c r="D133" s="67">
        <v>1102</v>
      </c>
      <c r="E133" s="68" t="s">
        <v>99</v>
      </c>
      <c r="F133" s="68" t="s">
        <v>36</v>
      </c>
      <c r="G133" s="69">
        <v>771.7</v>
      </c>
    </row>
    <row r="134" spans="1:7" ht="15.75" customHeight="1">
      <c r="A134" s="159" t="s">
        <v>225</v>
      </c>
      <c r="B134" s="160" t="s">
        <v>72</v>
      </c>
      <c r="C134" s="161">
        <v>969</v>
      </c>
      <c r="D134" s="162">
        <v>1200</v>
      </c>
      <c r="E134" s="163"/>
      <c r="F134" s="163"/>
      <c r="G134" s="164">
        <f>G135</f>
        <v>296.2</v>
      </c>
    </row>
    <row r="135" spans="1:7" ht="17.25" customHeight="1">
      <c r="A135" s="52" t="s">
        <v>226</v>
      </c>
      <c r="B135" s="165" t="s">
        <v>4</v>
      </c>
      <c r="C135" s="114">
        <v>969</v>
      </c>
      <c r="D135" s="55">
        <v>1202</v>
      </c>
      <c r="E135" s="56"/>
      <c r="F135" s="56"/>
      <c r="G135" s="57">
        <f>G136</f>
        <v>296.2</v>
      </c>
    </row>
    <row r="136" spans="1:7" ht="18" customHeight="1">
      <c r="A136" s="52" t="s">
        <v>227</v>
      </c>
      <c r="B136" s="53" t="s">
        <v>82</v>
      </c>
      <c r="C136" s="114">
        <v>969</v>
      </c>
      <c r="D136" s="55">
        <v>1202</v>
      </c>
      <c r="E136" s="56" t="s">
        <v>86</v>
      </c>
      <c r="F136" s="56"/>
      <c r="G136" s="57">
        <f>G137</f>
        <v>296.2</v>
      </c>
    </row>
    <row r="137" spans="1:7" s="8" customFormat="1" ht="19.5" customHeight="1">
      <c r="A137" s="64" t="s">
        <v>228</v>
      </c>
      <c r="B137" s="65" t="s">
        <v>107</v>
      </c>
      <c r="C137" s="93">
        <v>969</v>
      </c>
      <c r="D137" s="67">
        <v>1202</v>
      </c>
      <c r="E137" s="68" t="s">
        <v>86</v>
      </c>
      <c r="F137" s="68" t="s">
        <v>36</v>
      </c>
      <c r="G137" s="69">
        <v>296.2</v>
      </c>
    </row>
    <row r="138" spans="1:7" ht="27" customHeight="1">
      <c r="A138" s="166"/>
      <c r="B138" s="167" t="s">
        <v>73</v>
      </c>
      <c r="C138" s="167"/>
      <c r="D138" s="168"/>
      <c r="E138" s="169"/>
      <c r="F138" s="169"/>
      <c r="G138" s="170">
        <f>G14+G32+G34+G38+G40+G43+G57+G61+G65+G91+G106+G115+G130+G134</f>
        <v>113540.99999999999</v>
      </c>
    </row>
  </sheetData>
  <mergeCells count="7">
    <mergeCell ref="E12:E13"/>
    <mergeCell ref="F12:F13"/>
    <mergeCell ref="G12:G13"/>
    <mergeCell ref="A12:A13"/>
    <mergeCell ref="B12:B13"/>
    <mergeCell ref="C12:C13"/>
    <mergeCell ref="D12:D13"/>
  </mergeCells>
  <printOptions horizontalCentered="1"/>
  <pageMargins left="0.2362204724409449" right="0.15748031496062992" top="0.3937007874015748" bottom="0.35433070866141736" header="0.2362204724409449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2015-09-15T07:46:37Z</cp:lastPrinted>
  <dcterms:created xsi:type="dcterms:W3CDTF">1996-10-08T23:32:33Z</dcterms:created>
  <dcterms:modified xsi:type="dcterms:W3CDTF">2015-09-15T08:06:54Z</dcterms:modified>
  <cp:category/>
  <cp:version/>
  <cp:contentType/>
  <cp:contentStatus/>
</cp:coreProperties>
</file>