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4 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<sst xmlns="http://schemas.openxmlformats.org/spreadsheetml/2006/main" count="64" uniqueCount="64">
  <si>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№ п/п</t>
  </si>
  <si>
    <t>Наименование</t>
  </si>
  <si>
    <t>1.</t>
  </si>
  <si>
    <t>ОБЩЕГОСУДАРСТВЕННЫЕ ВОПРОСЫ</t>
  </si>
  <si>
    <t>1.1.</t>
  </si>
  <si>
    <t>1.2.</t>
  </si>
  <si>
    <t>Другие общегосударственные вопросы</t>
  </si>
  <si>
    <t>2.</t>
  </si>
  <si>
    <t>2.1.</t>
  </si>
  <si>
    <t>ЖИЛИЩНО-КОММУНАЛЬНОЕ ХОЗЯЙСТВО</t>
  </si>
  <si>
    <t>Благоустройство</t>
  </si>
  <si>
    <t>ОБРАЗОВАНИЕ</t>
  </si>
  <si>
    <t>5.</t>
  </si>
  <si>
    <t>5.1.</t>
  </si>
  <si>
    <t xml:space="preserve">Культура </t>
  </si>
  <si>
    <t>Периодическая печать и издательства</t>
  </si>
  <si>
    <t>6.</t>
  </si>
  <si>
    <t>6.1.</t>
  </si>
  <si>
    <t>СОЦИАЛЬНАЯ ПОЛИТИКА</t>
  </si>
  <si>
    <t>Охрана семьи и детства</t>
  </si>
  <si>
    <t>ИТОГО РАСХОДОВ</t>
  </si>
  <si>
    <t>Исполнено</t>
  </si>
  <si>
    <t>% исполнения</t>
  </si>
  <si>
    <t>НАЦИОНАЛЬНАЯ БЕЗОПАСНОСТЬ И ПРАВООХРАНИТЕЛЬНАЯ ДЕЯТЕЛЬНОСТЬ</t>
  </si>
  <si>
    <t>3.</t>
  </si>
  <si>
    <t>7.</t>
  </si>
  <si>
    <t>7.1.</t>
  </si>
  <si>
    <t>(тыс.руб.)</t>
  </si>
  <si>
    <t>8.</t>
  </si>
  <si>
    <t>8.1.</t>
  </si>
  <si>
    <t>Защита населения и территорий 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</si>
  <si>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</si>
  <si>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</si>
  <si>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9.</t>
  </si>
  <si>
    <t>9.1.</t>
  </si>
  <si>
    <t>СРЕДСТВА МАССОВОЙ ИНФОРМАЦИИ</t>
  </si>
  <si>
    <t>План на отчетный период</t>
  </si>
  <si>
    <t>Код раздела и подраздела</t>
  </si>
  <si>
    <t>1.3.</t>
  </si>
  <si>
    <t>1.4.</t>
  </si>
  <si>
    <t>Резервные фонды</t>
  </si>
  <si>
    <t>Другие вопросы в области культуры и кинематографии</t>
  </si>
  <si>
    <t>Профессиональная подготовка, переподготовка и повышение квалификации</t>
  </si>
  <si>
    <t>1.5.</t>
  </si>
  <si>
    <t>4.</t>
  </si>
  <si>
    <t>4.1.</t>
  </si>
  <si>
    <t>5.2.</t>
  </si>
  <si>
    <t>6.2.</t>
  </si>
  <si>
    <t>3.1.</t>
  </si>
  <si>
    <t>НАЦИОНАЛЬНАЯ ЭКОНОМИКА</t>
  </si>
  <si>
    <t>Приложение  4</t>
  </si>
  <si>
    <t>7.2.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</si>
  <si>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</si>
  <si>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</si>
  <si>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</si>
  <si>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экономики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</si>
  <si>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</si>
  <si>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           Показатели расходов бюджета внутригородского муниципального образования Санкт-Петербурга   </t>
  </si>
  <si>
    <t>3.2.</t>
  </si>
  <si>
    <t>Общеэкономические вопросы</t>
  </si>
  <si>
    <t>Другие вопросы в области образования</t>
  </si>
  <si>
    <t xml:space="preserve">                    муниципальный округ Юнтолово за 2018 год  по разделам и подразделам классификации расходов  бюджета</t>
  </si>
  <si>
    <t>Пенсионное обеспечение</t>
  </si>
  <si>
    <t>к Решению МС № 02-03/ 09  от 22.05.2019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</si>
</sst>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</numFmts>
  <fonts count="43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wrapText="1"/>
    </xf>
    <xf numFmtId="180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wrapText="1"/>
    </xf>
    <xf numFmtId="180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80" fontId="1" fillId="0" borderId="14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justify" wrapText="1"/>
    </xf>
    <xf numFmtId="49" fontId="1" fillId="0" borderId="10" xfId="0" applyNumberFormat="1" applyFont="1" applyBorder="1" applyAlignment="1">
      <alignment horizontal="left"/>
    </xf>
    <xf numFmtId="181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180" fontId="7" fillId="0" borderId="14" xfId="0" applyNumberFormat="1" applyFont="1" applyBorder="1" applyAlignment="1">
      <alignment horizontal="center"/>
    </xf>
    <xf numFmtId="181" fontId="7" fillId="0" borderId="18" xfId="0" applyNumberFormat="1" applyFont="1" applyBorder="1" applyAlignment="1">
      <alignment horizontal="right"/>
    </xf>
    <xf numFmtId="181" fontId="7" fillId="0" borderId="17" xfId="0" applyNumberFormat="1" applyFont="1" applyBorder="1" applyAlignment="1">
      <alignment horizontal="right"/>
    </xf>
    <xf numFmtId="181" fontId="7" fillId="0" borderId="19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wrapText="1"/>
    </xf>
    <xf numFmtId="180" fontId="7" fillId="0" borderId="11" xfId="0" applyNumberFormat="1" applyFont="1" applyBorder="1" applyAlignment="1">
      <alignment horizontal="center"/>
    </xf>
    <xf numFmtId="181" fontId="7" fillId="0" borderId="12" xfId="0" applyNumberFormat="1" applyFont="1" applyBorder="1" applyAlignment="1">
      <alignment horizontal="right"/>
    </xf>
    <xf numFmtId="181" fontId="7" fillId="0" borderId="11" xfId="0" applyNumberFormat="1" applyFont="1" applyBorder="1" applyAlignment="1">
      <alignment horizontal="right"/>
    </xf>
    <xf numFmtId="181" fontId="7" fillId="0" borderId="15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wrapText="1"/>
    </xf>
    <xf numFmtId="0" fontId="7" fillId="0" borderId="21" xfId="0" applyFont="1" applyBorder="1" applyAlignment="1">
      <alignment/>
    </xf>
    <xf numFmtId="181" fontId="7" fillId="0" borderId="22" xfId="0" applyNumberFormat="1" applyFont="1" applyBorder="1" applyAlignment="1">
      <alignment horizontal="right"/>
    </xf>
    <xf numFmtId="181" fontId="7" fillId="0" borderId="23" xfId="0" applyNumberFormat="1" applyFont="1" applyBorder="1" applyAlignment="1">
      <alignment/>
    </xf>
    <xf numFmtId="0" fontId="8" fillId="0" borderId="0" xfId="0" applyFont="1" applyAlignment="1">
      <alignment horizontal="right"/>
    </xf>
    <xf numFmtId="181" fontId="7" fillId="0" borderId="21" xfId="0" applyNumberFormat="1" applyFont="1" applyBorder="1" applyAlignment="1">
      <alignment horizontal="right"/>
    </xf>
    <xf numFmtId="0" fontId="7" fillId="0" borderId="13" xfId="0" applyFont="1" applyFill="1" applyBorder="1" applyAlignment="1">
      <alignment wrapTex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85" zoomScaleNormal="85" zoomScalePageLayoutView="0" workbookViewId="0" topLeftCell="A1">
      <selection activeCell="D3" sqref="D3"/>
    </sheetView>
  </sheetViews>
  <sheetFormatPr defaultColWidth="9.140625" defaultRowHeight="12.75"/>
  <cols>
    <col min="2" max="2" width="97.7109375" style="0" customWidth="1"/>
    <col min="3" max="3" width="15.00390625" style="0" customWidth="1"/>
    <col min="4" max="5" width="13.28125" style="0" customWidth="1"/>
    <col min="6" max="6" width="15.00390625" style="0" customWidth="1"/>
  </cols>
  <sheetData>
    <row r="1" spans="1:6" ht="15.75">
      <c r="A1" s="13"/>
      <c r="B1" s="13"/>
      <c r="C1" s="1"/>
      <c r="D1" s="1" t="s">
        <v>50</v>
      </c>
      <c r="E1" s="1"/>
      <c r="F1" s="1"/>
    </row>
    <row r="2" spans="4:6" ht="15.75" customHeight="1">
      <c r="D2" s="1" t="s">
        <v>63</v>
      </c>
      <c r="E2" s="1"/>
      <c r="F2" s="1"/>
    </row>
    <row r="3" ht="15.75" customHeight="1"/>
    <row r="4" spans="2:6" s="5" customFormat="1" ht="15.75">
      <c r="B4" s="13" t="s">
        <v>57</v>
      </c>
      <c r="C4" s="4"/>
      <c r="D4" s="4"/>
      <c r="E4" s="4"/>
      <c r="F4" s="4"/>
    </row>
    <row r="5" spans="2:6" s="5" customFormat="1" ht="15.75">
      <c r="B5" s="13" t="s">
        <v>61</v>
      </c>
      <c r="C5" s="4"/>
      <c r="D5" s="4"/>
      <c r="E5" s="4"/>
      <c r="F5" s="4"/>
    </row>
    <row r="6" spans="2:6" ht="18">
      <c r="B6" s="6"/>
      <c r="D6" s="12"/>
      <c r="F6" s="45" t="s">
        <v>27</v>
      </c>
    </row>
    <row r="7" spans="1:6" ht="12.75" customHeight="1">
      <c r="A7" s="48" t="s">
        <v>0</v>
      </c>
      <c r="B7" s="50" t="s">
        <v>1</v>
      </c>
      <c r="C7" s="52" t="s">
        <v>37</v>
      </c>
      <c r="D7" s="52" t="s">
        <v>36</v>
      </c>
      <c r="E7" s="52" t="s">
        <v>21</v>
      </c>
      <c r="F7" s="52" t="s">
        <v>22</v>
      </c>
    </row>
    <row r="8" spans="1:6" ht="41.25" customHeight="1">
      <c r="A8" s="49"/>
      <c r="B8" s="51"/>
      <c r="C8" s="53"/>
      <c r="D8" s="53"/>
      <c r="E8" s="54"/>
      <c r="F8" s="54"/>
    </row>
    <row r="9" spans="1:6" s="7" customFormat="1" ht="20.25" customHeight="1">
      <c r="A9" s="27" t="s">
        <v>2</v>
      </c>
      <c r="B9" s="28" t="s">
        <v>3</v>
      </c>
      <c r="C9" s="29">
        <v>100</v>
      </c>
      <c r="D9" s="30">
        <f>D10+D11+D12+D13+D14</f>
        <v>33176.5</v>
      </c>
      <c r="E9" s="31">
        <f>E10+E11+E12+E13+E14</f>
        <v>32752.6</v>
      </c>
      <c r="F9" s="32">
        <f>ROUND(E9/D9*100,1)</f>
        <v>98.7</v>
      </c>
    </row>
    <row r="10" spans="1:6" s="2" customFormat="1" ht="31.5">
      <c r="A10" s="14" t="s">
        <v>4</v>
      </c>
      <c r="B10" s="15" t="s">
        <v>53</v>
      </c>
      <c r="C10" s="16">
        <v>102</v>
      </c>
      <c r="D10" s="17">
        <v>1223.4</v>
      </c>
      <c r="E10" s="18">
        <v>1106</v>
      </c>
      <c r="F10" s="25">
        <f>ROUND(E10/D10*100,1)</f>
        <v>90.4</v>
      </c>
    </row>
    <row r="11" spans="1:6" s="3" customFormat="1" ht="30.75" customHeight="1">
      <c r="A11" s="14" t="s">
        <v>5</v>
      </c>
      <c r="B11" s="19" t="s">
        <v>54</v>
      </c>
      <c r="C11" s="20">
        <v>103</v>
      </c>
      <c r="D11" s="17">
        <v>4134.9</v>
      </c>
      <c r="E11" s="18">
        <v>4026.6</v>
      </c>
      <c r="F11" s="25">
        <f>ROUND(E11/D11*100,1)</f>
        <v>97.4</v>
      </c>
    </row>
    <row r="12" spans="1:6" s="3" customFormat="1" ht="30" customHeight="1">
      <c r="A12" s="14" t="s">
        <v>38</v>
      </c>
      <c r="B12" s="19" t="s">
        <v>56</v>
      </c>
      <c r="C12" s="20">
        <v>104</v>
      </c>
      <c r="D12" s="17">
        <v>27309.5</v>
      </c>
      <c r="E12" s="18">
        <v>27140.6</v>
      </c>
      <c r="F12" s="25">
        <f aca="true" t="shared" si="0" ref="F12:F35">ROUND(E12/D12*100,1)</f>
        <v>99.4</v>
      </c>
    </row>
    <row r="13" spans="1:6" s="3" customFormat="1" ht="17.25" customHeight="1">
      <c r="A13" s="14" t="s">
        <v>39</v>
      </c>
      <c r="B13" s="26" t="s">
        <v>40</v>
      </c>
      <c r="C13" s="20">
        <v>111</v>
      </c>
      <c r="D13" s="17">
        <v>24</v>
      </c>
      <c r="E13" s="18">
        <v>0</v>
      </c>
      <c r="F13" s="25">
        <f t="shared" si="0"/>
        <v>0</v>
      </c>
    </row>
    <row r="14" spans="1:6" s="3" customFormat="1" ht="18.75" customHeight="1">
      <c r="A14" s="21" t="s">
        <v>43</v>
      </c>
      <c r="B14" s="22" t="s">
        <v>6</v>
      </c>
      <c r="C14" s="20">
        <v>113</v>
      </c>
      <c r="D14" s="17">
        <v>484.7</v>
      </c>
      <c r="E14" s="18">
        <v>479.4</v>
      </c>
      <c r="F14" s="25">
        <f t="shared" si="0"/>
        <v>98.9</v>
      </c>
    </row>
    <row r="15" spans="1:6" s="7" customFormat="1" ht="19.5" customHeight="1">
      <c r="A15" s="33" t="s">
        <v>7</v>
      </c>
      <c r="B15" s="34" t="s">
        <v>23</v>
      </c>
      <c r="C15" s="35">
        <v>300</v>
      </c>
      <c r="D15" s="36">
        <f>D16</f>
        <v>71</v>
      </c>
      <c r="E15" s="37">
        <f>E16</f>
        <v>70.8</v>
      </c>
      <c r="F15" s="38">
        <f t="shared" si="0"/>
        <v>99.7</v>
      </c>
    </row>
    <row r="16" spans="1:6" s="3" customFormat="1" ht="30.75" customHeight="1">
      <c r="A16" s="14" t="s">
        <v>8</v>
      </c>
      <c r="B16" s="23" t="s">
        <v>30</v>
      </c>
      <c r="C16" s="16">
        <v>309</v>
      </c>
      <c r="D16" s="17">
        <v>71</v>
      </c>
      <c r="E16" s="18">
        <v>70.8</v>
      </c>
      <c r="F16" s="25">
        <f t="shared" si="0"/>
        <v>99.7</v>
      </c>
    </row>
    <row r="17" spans="1:6" s="8" customFormat="1" ht="18" customHeight="1">
      <c r="A17" s="39" t="s">
        <v>24</v>
      </c>
      <c r="B17" s="47" t="s">
        <v>49</v>
      </c>
      <c r="C17" s="35">
        <v>400</v>
      </c>
      <c r="D17" s="36">
        <f>D18+D19</f>
        <v>559.9</v>
      </c>
      <c r="E17" s="37">
        <f>E18+E19</f>
        <v>555.6</v>
      </c>
      <c r="F17" s="38">
        <f t="shared" si="0"/>
        <v>99.2</v>
      </c>
    </row>
    <row r="18" spans="1:6" s="8" customFormat="1" ht="18" customHeight="1">
      <c r="A18" s="14" t="s">
        <v>48</v>
      </c>
      <c r="B18" s="23" t="s">
        <v>59</v>
      </c>
      <c r="C18" s="16">
        <v>401</v>
      </c>
      <c r="D18" s="17">
        <v>554.9</v>
      </c>
      <c r="E18" s="18">
        <v>550.6</v>
      </c>
      <c r="F18" s="25">
        <f t="shared" si="0"/>
        <v>99.2</v>
      </c>
    </row>
    <row r="19" spans="1:6" s="4" customFormat="1" ht="19.5" customHeight="1">
      <c r="A19" s="14" t="s">
        <v>58</v>
      </c>
      <c r="B19" s="23" t="s">
        <v>55</v>
      </c>
      <c r="C19" s="16">
        <v>412</v>
      </c>
      <c r="D19" s="17">
        <v>5</v>
      </c>
      <c r="E19" s="18">
        <v>5</v>
      </c>
      <c r="F19" s="25">
        <f t="shared" si="0"/>
        <v>100</v>
      </c>
    </row>
    <row r="20" spans="1:6" s="7" customFormat="1" ht="18.75" customHeight="1">
      <c r="A20" s="33" t="s">
        <v>44</v>
      </c>
      <c r="B20" s="34" t="s">
        <v>9</v>
      </c>
      <c r="C20" s="35">
        <v>500</v>
      </c>
      <c r="D20" s="36">
        <f>D21</f>
        <v>73111</v>
      </c>
      <c r="E20" s="37">
        <f>E21</f>
        <v>72782.8</v>
      </c>
      <c r="F20" s="38">
        <f t="shared" si="0"/>
        <v>99.6</v>
      </c>
    </row>
    <row r="21" spans="1:6" s="2" customFormat="1" ht="15.75">
      <c r="A21" s="24" t="s">
        <v>45</v>
      </c>
      <c r="B21" s="15" t="s">
        <v>10</v>
      </c>
      <c r="C21" s="16">
        <v>503</v>
      </c>
      <c r="D21" s="17">
        <v>73111</v>
      </c>
      <c r="E21" s="18">
        <v>72782.8</v>
      </c>
      <c r="F21" s="25">
        <f t="shared" si="0"/>
        <v>99.6</v>
      </c>
    </row>
    <row r="22" spans="1:6" s="7" customFormat="1" ht="20.25" customHeight="1">
      <c r="A22" s="33" t="s">
        <v>12</v>
      </c>
      <c r="B22" s="34" t="s">
        <v>11</v>
      </c>
      <c r="C22" s="35">
        <v>700</v>
      </c>
      <c r="D22" s="36">
        <f>D23+D24</f>
        <v>1165</v>
      </c>
      <c r="E22" s="37">
        <f>E23+E24</f>
        <v>1155</v>
      </c>
      <c r="F22" s="38">
        <f t="shared" si="0"/>
        <v>99.1</v>
      </c>
    </row>
    <row r="23" spans="1:6" s="7" customFormat="1" ht="15.75">
      <c r="A23" s="21" t="s">
        <v>13</v>
      </c>
      <c r="B23" s="19" t="s">
        <v>42</v>
      </c>
      <c r="C23" s="16">
        <v>705</v>
      </c>
      <c r="D23" s="17">
        <v>35</v>
      </c>
      <c r="E23" s="18">
        <v>35</v>
      </c>
      <c r="F23" s="25">
        <f t="shared" si="0"/>
        <v>100</v>
      </c>
    </row>
    <row r="24" spans="1:6" s="2" customFormat="1" ht="15.75">
      <c r="A24" s="21" t="s">
        <v>46</v>
      </c>
      <c r="B24" s="19" t="s">
        <v>60</v>
      </c>
      <c r="C24" s="16">
        <v>709</v>
      </c>
      <c r="D24" s="17">
        <v>1130</v>
      </c>
      <c r="E24" s="18">
        <v>1120</v>
      </c>
      <c r="F24" s="25">
        <f t="shared" si="0"/>
        <v>99.1</v>
      </c>
    </row>
    <row r="25" spans="1:6" s="9" customFormat="1" ht="18.75" customHeight="1">
      <c r="A25" s="33" t="s">
        <v>16</v>
      </c>
      <c r="B25" s="34" t="s">
        <v>31</v>
      </c>
      <c r="C25" s="35">
        <v>800</v>
      </c>
      <c r="D25" s="36">
        <f>D26+D27</f>
        <v>12490.5</v>
      </c>
      <c r="E25" s="37">
        <f>E26+E27</f>
        <v>12430.3</v>
      </c>
      <c r="F25" s="38">
        <f t="shared" si="0"/>
        <v>99.5</v>
      </c>
    </row>
    <row r="26" spans="1:6" s="2" customFormat="1" ht="15.75">
      <c r="A26" s="21" t="s">
        <v>17</v>
      </c>
      <c r="B26" s="15" t="s">
        <v>14</v>
      </c>
      <c r="C26" s="16">
        <v>801</v>
      </c>
      <c r="D26" s="17">
        <v>10722</v>
      </c>
      <c r="E26" s="18">
        <v>10661.8</v>
      </c>
      <c r="F26" s="38">
        <f t="shared" si="0"/>
        <v>99.4</v>
      </c>
    </row>
    <row r="27" spans="1:6" s="2" customFormat="1" ht="15.75">
      <c r="A27" s="21" t="s">
        <v>47</v>
      </c>
      <c r="B27" s="15" t="s">
        <v>41</v>
      </c>
      <c r="C27" s="16">
        <v>804</v>
      </c>
      <c r="D27" s="17">
        <v>1768.5</v>
      </c>
      <c r="E27" s="18">
        <v>1768.5</v>
      </c>
      <c r="F27" s="38">
        <f t="shared" si="0"/>
        <v>100</v>
      </c>
    </row>
    <row r="28" spans="1:6" s="2" customFormat="1" ht="17.25" customHeight="1">
      <c r="A28" s="33" t="s">
        <v>25</v>
      </c>
      <c r="B28" s="34" t="s">
        <v>18</v>
      </c>
      <c r="C28" s="35">
        <v>1000</v>
      </c>
      <c r="D28" s="36">
        <f>D30+D29</f>
        <v>19242.3</v>
      </c>
      <c r="E28" s="37">
        <f>E30+E29</f>
        <v>18785.899999999998</v>
      </c>
      <c r="F28" s="38">
        <f t="shared" si="0"/>
        <v>97.6</v>
      </c>
    </row>
    <row r="29" spans="1:6" s="2" customFormat="1" ht="15.75">
      <c r="A29" s="21" t="s">
        <v>26</v>
      </c>
      <c r="B29" s="15" t="s">
        <v>62</v>
      </c>
      <c r="C29" s="16">
        <v>1001</v>
      </c>
      <c r="D29" s="17">
        <v>158.8</v>
      </c>
      <c r="E29" s="18">
        <v>158.1</v>
      </c>
      <c r="F29" s="38">
        <f t="shared" si="0"/>
        <v>99.6</v>
      </c>
    </row>
    <row r="30" spans="1:6" s="2" customFormat="1" ht="15.75">
      <c r="A30" s="21" t="s">
        <v>51</v>
      </c>
      <c r="B30" s="15" t="s">
        <v>19</v>
      </c>
      <c r="C30" s="16">
        <v>1004</v>
      </c>
      <c r="D30" s="17">
        <v>19083.5</v>
      </c>
      <c r="E30" s="18">
        <v>18627.8</v>
      </c>
      <c r="F30" s="25">
        <f t="shared" si="0"/>
        <v>97.6</v>
      </c>
    </row>
    <row r="31" spans="1:6" s="7" customFormat="1" ht="18.75" customHeight="1">
      <c r="A31" s="33" t="s">
        <v>28</v>
      </c>
      <c r="B31" s="34" t="s">
        <v>32</v>
      </c>
      <c r="C31" s="35">
        <v>1100</v>
      </c>
      <c r="D31" s="36">
        <f>D32</f>
        <v>400</v>
      </c>
      <c r="E31" s="37">
        <f>E32</f>
        <v>400</v>
      </c>
      <c r="F31" s="38">
        <f t="shared" si="0"/>
        <v>100</v>
      </c>
    </row>
    <row r="32" spans="1:6" s="3" customFormat="1" ht="15.75">
      <c r="A32" s="21" t="s">
        <v>29</v>
      </c>
      <c r="B32" s="15" t="s">
        <v>52</v>
      </c>
      <c r="C32" s="16">
        <v>1101</v>
      </c>
      <c r="D32" s="17">
        <v>400</v>
      </c>
      <c r="E32" s="18">
        <v>400</v>
      </c>
      <c r="F32" s="25">
        <f t="shared" si="0"/>
        <v>100</v>
      </c>
    </row>
    <row r="33" spans="1:6" s="9" customFormat="1" ht="19.5" customHeight="1">
      <c r="A33" s="33" t="s">
        <v>33</v>
      </c>
      <c r="B33" s="34" t="s">
        <v>35</v>
      </c>
      <c r="C33" s="35">
        <v>1200</v>
      </c>
      <c r="D33" s="36">
        <f>D34</f>
        <v>520</v>
      </c>
      <c r="E33" s="37">
        <f>E34</f>
        <v>505.2</v>
      </c>
      <c r="F33" s="38">
        <f t="shared" si="0"/>
        <v>97.2</v>
      </c>
    </row>
    <row r="34" spans="1:6" s="8" customFormat="1" ht="15.75">
      <c r="A34" s="14" t="s">
        <v>34</v>
      </c>
      <c r="B34" s="15" t="s">
        <v>15</v>
      </c>
      <c r="C34" s="16">
        <v>1202</v>
      </c>
      <c r="D34" s="17">
        <v>520</v>
      </c>
      <c r="E34" s="18">
        <v>505.2</v>
      </c>
      <c r="F34" s="25">
        <f t="shared" si="0"/>
        <v>97.2</v>
      </c>
    </row>
    <row r="35" spans="1:6" s="11" customFormat="1" ht="21.75" customHeight="1">
      <c r="A35" s="40"/>
      <c r="B35" s="41" t="s">
        <v>20</v>
      </c>
      <c r="C35" s="42"/>
      <c r="D35" s="43">
        <f>D9+D15+D20+D22+D25+D28+D31+D33+D17</f>
        <v>140736.19999999998</v>
      </c>
      <c r="E35" s="46">
        <f>E9+E15+E17+E20+E22+E25+E28+E31+E33</f>
        <v>139438.2</v>
      </c>
      <c r="F35" s="44">
        <f t="shared" si="0"/>
        <v>99.1</v>
      </c>
    </row>
    <row r="36" spans="1:6" ht="15">
      <c r="A36" s="4"/>
      <c r="B36" s="10"/>
      <c r="C36" s="4"/>
      <c r="D36" s="4"/>
      <c r="E36" s="4"/>
      <c r="F36" s="4"/>
    </row>
  </sheetData>
  <sheetProtection/>
  <mergeCells count="6">
    <mergeCell ref="A7:A8"/>
    <mergeCell ref="B7:B8"/>
    <mergeCell ref="C7:C8"/>
    <mergeCell ref="D7:D8"/>
    <mergeCell ref="E7:E8"/>
    <mergeCell ref="F7:F8"/>
  </mergeCells>
  <printOptions horizontalCentered="1"/>
  <pageMargins left="0.5118110236220472" right="0.3937007874015748" top="0.5118110236220472" bottom="0.3" header="0.35433070866141736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2018-03-29T07:03:44Z</cp:lastPrinted>
  <dcterms:created xsi:type="dcterms:W3CDTF">1996-10-08T23:32:33Z</dcterms:created>
  <dcterms:modified xsi:type="dcterms:W3CDTF">2019-05-21T08:39:04Z</dcterms:modified>
  <cp:category/>
  <cp:version/>
  <cp:contentType/>
  <cp:contentStatus/>
</cp:coreProperties>
</file>