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Утв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<sst xmlns="http://schemas.openxmlformats.org/spreadsheetml/2006/main" count="4487" uniqueCount="548">
  <si>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</si>
  <si>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</si>
  <si>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</si>
  <si>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</si>
  <si>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</si>
  <si>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</si>
  <si>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</si>
  <si>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</si>
  <si>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</si>
  <si>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</si>
  <si>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</si>
  <si>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</si>
  <si>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</si>
  <si>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</si>
  <si>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</si>
  <si>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</si>
  <si>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</si>
  <si>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</si>
  <si>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</si>
  <si>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</si>
  <si>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</si>
  <si>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</si>
  <si>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</si>
  <si>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</si>
  <si>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</si>
  <si>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</si>
  <si>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</si>
  <si>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</si>
  <si>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</si>
  <si>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</si>
  <si>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</si>
  <si>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</si>
  <si>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</si>
  <si>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</si>
  <si>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</si>
  <si>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</si>
  <si>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</si>
  <si>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</si>
  <si>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</si>
  <si>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</si>
  <si>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</si>
  <si>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</si>
  <si>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</si>
  <si>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</si>
  <si>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</si>
  <si>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</si>
  <si>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</si>
  <si>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</si>
  <si>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</si>
  <si>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</si>
  <si>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</si>
  <si>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</si>
  <si>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</si>
  <si>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</si>
  <si>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</si>
  <si>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</si>
  <si>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</si>
  <si>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</si>
  <si>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</si>
  <si>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</si>
  <si>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</si>
  <si>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</si>
  <si>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</si>
  <si>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</si>
  <si>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</si>
  <si>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</si>
  <si>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</si>
  <si>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</si>
  <si>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</si>
  <si>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</si>
  <si>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</si>
  <si>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</si>
  <si>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</si>
  <si>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</si>
  <si>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</si>
  <si>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</si>
  <si>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</si>
  <si>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</si>
  <si>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</si>
  <si>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</si>
  <si>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</si>
  <si>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</si>
  <si>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</si>
  <si>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</si>
  <si>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</si>
  <si>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</si>
  <si>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</si>
  <si>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</si>
  <si>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</si>
  <si>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</si>
  <si>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</si>
  <si>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</si>
  <si>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</si>
  <si>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</si>
  <si>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</si>
  <si>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</si>
  <si>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</si>
  <si>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</si>
  <si>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</si>
  <si>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</si>
  <si>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</si>
  <si>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</si>
  <si>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</si>
  <si>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</si>
  <si>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</si>
  <si>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</si>
  <si>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</si>
  <si>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</si>
  <si>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</si>
  <si>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</si>
  <si>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</si>
  <si>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</si>
  <si>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</si>
  <si>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</si>
  <si>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</si>
  <si>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</si>
  <si>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</si>
  <si>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</si>
  <si>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</si>
  <si>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</si>
  <si>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</si>
  <si>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</si>
  <si>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</si>
  <si>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</si>
  <si>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</si>
  <si>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</si>
  <si>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</si>
  <si>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</si>
  <si>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</si>
  <si>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</si>
  <si>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</si>
  <si>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</si>
  <si>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</si>
  <si>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</si>
  <si>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</si>
  <si>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</si>
  <si>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</si>
  <si>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</si>
  <si>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</si>
  <si>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</si>
  <si>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</si>
  <si>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</si>
  <si>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</si>
  <si>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</si>
  <si>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</si>
  <si>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</si>
  <si>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</si>
  <si>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</si>
  <si>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</si>
  <si>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</si>
  <si>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</si>
  <si>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</si>
  <si>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</si>
  <si>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</si>
  <si>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</si>
  <si>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</si>
  <si>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</si>
  <si>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</si>
  <si>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</si>
  <si>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</si>
  <si>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</si>
  <si>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</si>
  <si>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</si>
  <si>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</si>
  <si>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</si>
  <si>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</si>
  <si>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</si>
  <si>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</si>
  <si>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</si>
  <si>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</si>
  <si>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</si>
  <si>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</si>
  <si>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</si>
  <si>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</si>
  <si>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</si>
  <si>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</si>
  <si>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</si>
  <si>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</si>
  <si>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</si>
  <si>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</si>
  <si>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</si>
  <si>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</si>
  <si>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</si>
  <si>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</si>
  <si>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</si>
  <si>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</si>
  <si>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</si>
  <si>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</si>
  <si>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</si>
  <si>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</si>
  <si>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</si>
  <si>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</si>
  <si>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</si>
  <si>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</si>
  <si>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</si>
  <si>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</si>
  <si>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</si>
  <si>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</si>
  <si>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</si>
  <si>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</si>
  <si>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</si>
  <si>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</si>
  <si>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</si>
  <si>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</si>
  <si>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</si>
  <si>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</si>
  <si>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</si>
  <si>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</si>
  <si>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</si>
  <si>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</si>
  <si>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</si>
  <si>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</si>
  <si>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</si>
  <si>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</si>
  <si>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</si>
  <si>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</si>
  <si>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</si>
  <si>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</si>
  <si>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</si>
  <si>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</si>
  <si>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</si>
  <si>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</si>
  <si>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</si>
  <si>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</si>
  <si>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</si>
  <si>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</si>
  <si>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</si>
  <si>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</si>
  <si>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</si>
  <si>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</si>
  <si>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</si>
  <si>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</si>
  <si>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</si>
  <si>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</si>
  <si>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</si>
  <si>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</si>
  <si>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</si>
  <si>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</si>
  <si>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</si>
  <si>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</si>
  <si>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</si>
  <si>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</si>
  <si>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</si>
  <si>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</si>
  <si>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</si>
  <si>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</si>
  <si>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</si>
  <si>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</si>
  <si>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</si>
  <si>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</si>
  <si>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</si>
  <si>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</si>
  <si>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</si>
  <si>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</si>
  <si>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</si>
  <si>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</si>
  <si>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</si>
  <si>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</si>
  <si>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</si>
  <si>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</si>
  <si>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</si>
  <si>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</si>
  <si>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</si>
  <si>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</si>
  <si>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</si>
  <si>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</si>
  <si>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</si>
  <si>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</si>
  <si>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</si>
  <si>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</si>
  <si>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</si>
  <si>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</si>
  <si>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</si>
  <si>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</si>
  <si>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</si>
  <si>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</si>
  <si>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</si>
  <si>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</si>
  <si>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</si>
  <si>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</si>
  <si>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</si>
  <si>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</si>
  <si>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</si>
  <si>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</si>
  <si>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</si>
  <si>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</si>
  <si>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</si>
  <si>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</si>
  <si>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</si>
  <si>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</si>
  <si>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</si>
  <si>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</si>
  <si>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</si>
  <si>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</si>
  <si>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</si>
  <si>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</si>
  <si>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</si>
  <si>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</si>
  <si>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</si>
  <si>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</si>
  <si>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</si>
  <si>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</si>
  <si>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</si>
  <si>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</si>
  <si>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</si>
  <si>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</si>
  <si>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</si>
  <si>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</si>
  <si>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</si>
  <si>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</si>
  <si>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</si>
  <si>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</si>
  <si>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</si>
  <si>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</si>
  <si>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</si>
  <si>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</si>
  <si>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</si>
  <si>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</si>
  <si>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</si>
  <si>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</si>
  <si>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</si>
  <si>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</si>
  <si>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</si>
  <si>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</si>
  <si>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</si>
  <si>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</si>
  <si>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</si>
  <si>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</si>
  <si>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</si>
  <si>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</si>
  <si>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</si>
  <si>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</si>
  <si>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</si>
  <si>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</si>
  <si>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</si>
  <si>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</si>
  <si>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</si>
  <si>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</si>
  <si>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</si>
  <si>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</si>
  <si>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</si>
  <si>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</si>
  <si>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</si>
  <si>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</si>
  <si>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</si>
  <si>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</si>
  <si>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</si>
  <si>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</si>
  <si>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</si>
  <si>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</si>
  <si>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</si>
  <si>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</si>
  <si>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</si>
  <si>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</si>
  <si>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</si>
  <si>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</si>
  <si>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</si>
  <si>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</si>
  <si>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</si>
  <si>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</si>
  <si>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</si>
  <si>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</si>
  <si>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</si>
  <si>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</si>
  <si>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</si>
  <si>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</si>
  <si>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</si>
  <si>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</si>
  <si>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</si>
  <si>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</si>
  <si>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</si>
  <si>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</si>
  <si>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</si>
  <si>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</si>
  <si>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</si>
  <si>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</si>
  <si>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</si>
  <si>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</si>
  <si>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</si>
  <si>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</si>
  <si>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</si>
  <si>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</si>
  <si>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</si>
  <si>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</si>
  <si>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</si>
  <si>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</si>
  <si>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</si>
  <si>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</si>
  <si>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</si>
  <si>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</si>
  <si>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</si>
  <si>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</si>
  <si>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</si>
  <si>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</si>
  <si>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</si>
  <si>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</si>
  <si>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</si>
  <si>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</si>
  <si>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</si>
  <si>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</si>
  <si>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</si>
  <si>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</si>
  <si>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</si>
  <si>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</si>
  <si>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</si>
  <si>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</si>
  <si>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</si>
  <si>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</si>
  <si>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</si>
  <si>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</si>
  <si>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</si>
  <si>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</si>
  <si>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</si>
  <si>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</si>
  <si>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</si>
  <si>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</si>
  <si>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</si>
  <si>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</si>
  <si>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</si>
  <si>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</si>
  <si>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</si>
  <si>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</si>
  <si>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</si>
  <si>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</si>
  <si>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</si>
  <si>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</si>
  <si>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</si>
  <si>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</si>
  <si>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</si>
  <si>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</si>
  <si>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</si>
  <si>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</si>
  <si>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</si>
  <si>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</si>
  <si>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</si>
  <si>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</si>
  <si>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</si>
  <si>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</si>
  <si>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</si>
  <si>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</si>
  <si>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</si>
  <si>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</si>
  <si>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</si>
  <si>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</si>
  <si>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</si>
  <si>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</si>
  <si>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</si>
  <si>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</si>
  <si>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</si>
  <si>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</si>
  <si>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</si>
  <si>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</si>
  <si>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</si>
  <si>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</si>
  <si>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</si>
  <si>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</si>
  <si>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</si>
  <si>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</si>
  <si>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</si>
  <si>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</si>
  <si>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</si>
  <si>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</si>
  <si>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</si>
  <si>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</si>
  <si>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</si>
  <si>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</si>
  <si>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</si>
  <si>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</si>
  <si>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</si>
  <si>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</si>
  <si>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</si>
  <si>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</si>
  <si>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</si>
  <si>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</si>
  <si>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</si>
  <si>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</si>
  <si>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</si>
  <si>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</si>
  <si>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</si>
  <si>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</si>
  <si>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</si>
  <si>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</si>
  <si>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</si>
  <si>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</si>
  <si>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</si>
  <si>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</si>
  <si>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</si>
  <si>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</si>
  <si>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</si>
  <si>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</si>
  <si>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</si>
  <si>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</si>
  <si>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</si>
  <si>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</si>
  <si>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</si>
  <si>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</si>
  <si>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</si>
  <si>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</si>
  <si>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</si>
  <si>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</si>
  <si>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</si>
  <si>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</si>
  <si>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</si>
  <si>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</si>
  <si>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</si>
  <si>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</si>
  <si>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</si>
  <si>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</si>
  <si>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</si>
  <si>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</si>
  <si>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</si>
  <si>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</si>
  <si>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</si>
  <si>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</si>
  <si>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</si>
  <si>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</si>
  <si>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</si>
  <si>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</si>
  <si>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</si>
  <si>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</si>
  <si>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</si>
  <si>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</si>
  <si>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</si>
  <si>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</si>
  <si>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</si>
  <si>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</si>
  <si>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</si>
  <si>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</si>
  <si>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</si>
  <si>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</si>
  <si>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</si>
  <si>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</si>
  <si>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</si>
  <si>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  группам видов расходов  классификации расходов бюджета на 2020 год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</si>
  <si>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</si>
  <si>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</si>
  <si>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</si>
  <si>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</si>
  <si>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</si>
  <si>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</si>
  <si>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</si>
  <si>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</si>
  <si>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</si>
  <si>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самоуправления, муниципальных органах муниципальных образований</t>
  </si>
  <si>
    <t xml:space="preserve">от 20.12.2019  № 02-03/20   </t>
  </si>
  <si>
    <t>Приложение № 1</t>
  </si>
  <si>
    <t>к Решению Муниципального Совета</t>
  </si>
  <si>
    <t xml:space="preserve">от __.__.2020  № 02-03/проект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</si>
</sst>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5" fillId="0" borderId="16" xfId="0" applyFont="1" applyBorder="1" applyAlignment="1">
      <alignment vertical="justify" wrapText="1"/>
    </xf>
    <xf numFmtId="181" fontId="55" fillId="0" borderId="16" xfId="0" applyNumberFormat="1" applyFont="1" applyBorder="1" applyAlignment="1">
      <alignment horizontal="center" vertical="justify"/>
    </xf>
    <xf numFmtId="49" fontId="55" fillId="0" borderId="16" xfId="0" applyNumberFormat="1" applyFont="1" applyBorder="1" applyAlignment="1">
      <alignment horizontal="center" vertical="justify"/>
    </xf>
    <xf numFmtId="180" fontId="55" fillId="0" borderId="17" xfId="0" applyNumberFormat="1" applyFont="1" applyBorder="1" applyAlignment="1">
      <alignment horizontal="right" vertical="justify"/>
    </xf>
    <xf numFmtId="0" fontId="56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49" fontId="9" fillId="34" borderId="61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2" xfId="0" applyFont="1" applyFill="1" applyBorder="1" applyAlignment="1">
      <alignment vertical="top" wrapText="1"/>
    </xf>
    <xf numFmtId="181" fontId="9" fillId="34" borderId="61" xfId="0" applyNumberFormat="1" applyFont="1" applyFill="1" applyBorder="1" applyAlignment="1">
      <alignment horizontal="center" vertical="top"/>
    </xf>
    <xf numFmtId="49" fontId="9" fillId="34" borderId="63" xfId="0" applyNumberFormat="1" applyFont="1" applyFill="1" applyBorder="1" applyAlignment="1">
      <alignment horizontal="center" vertical="justify"/>
    </xf>
    <xf numFmtId="186" fontId="9" fillId="34" borderId="64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5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54" xfId="0" applyFont="1" applyFill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181" fontId="9" fillId="0" borderId="36" xfId="0" applyNumberFormat="1" applyFont="1" applyBorder="1" applyAlignment="1">
      <alignment horizontal="center" vertical="justify"/>
    </xf>
    <xf numFmtId="49" fontId="9" fillId="0" borderId="67" xfId="0" applyNumberFormat="1" applyFont="1" applyBorder="1" applyAlignment="1">
      <alignment horizontal="center" vertical="justify"/>
    </xf>
    <xf numFmtId="186" fontId="9" fillId="0" borderId="68" xfId="0" applyNumberFormat="1" applyFont="1" applyBorder="1" applyAlignment="1">
      <alignment horizontal="right" vertical="justify"/>
    </xf>
    <xf numFmtId="0" fontId="9" fillId="0" borderId="55" xfId="0" applyFont="1" applyBorder="1" applyAlignment="1">
      <alignment vertical="top" wrapText="1"/>
    </xf>
    <xf numFmtId="0" fontId="9" fillId="0" borderId="69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9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70" xfId="0" applyNumberFormat="1" applyFont="1" applyBorder="1" applyAlignment="1">
      <alignment horizontal="right" vertical="justify"/>
    </xf>
    <xf numFmtId="0" fontId="57" fillId="0" borderId="66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70" xfId="0" applyNumberFormat="1" applyFont="1" applyFill="1" applyBorder="1" applyAlignment="1">
      <alignment horizontal="right" vertical="justify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2" xfId="0" applyBorder="1" applyAlignment="1">
      <alignment horizontal="center" wrapText="1"/>
    </xf>
    <xf numFmtId="0" fontId="0" fillId="0" borderId="62" xfId="0" applyBorder="1" applyAlignment="1">
      <alignment/>
    </xf>
    <xf numFmtId="0" fontId="10" fillId="0" borderId="72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7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58">
        <v>2011</v>
      </c>
      <c r="D3" s="459"/>
      <c r="E3" s="460">
        <v>2012</v>
      </c>
      <c r="F3" s="458"/>
      <c r="G3" s="460">
        <v>2013</v>
      </c>
      <c r="H3" s="461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6" t="s">
        <v>46</v>
      </c>
      <c r="B14" s="462" t="s">
        <v>48</v>
      </c>
      <c r="C14" s="462" t="s">
        <v>43</v>
      </c>
      <c r="D14" s="462" t="s">
        <v>49</v>
      </c>
      <c r="E14" s="462" t="s">
        <v>50</v>
      </c>
    </row>
    <row r="15" spans="1:5" ht="12.75" customHeight="1">
      <c r="A15" s="467"/>
      <c r="B15" s="463"/>
      <c r="C15" s="463"/>
      <c r="D15" s="463"/>
      <c r="E15" s="463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6" t="s">
        <v>46</v>
      </c>
      <c r="B14" s="462" t="s">
        <v>48</v>
      </c>
      <c r="C14" s="462" t="s">
        <v>43</v>
      </c>
      <c r="D14" s="462" t="s">
        <v>49</v>
      </c>
      <c r="E14" s="462" t="s">
        <v>50</v>
      </c>
    </row>
    <row r="15" spans="1:5" ht="12.75" customHeight="1">
      <c r="A15" s="467"/>
      <c r="B15" s="463"/>
      <c r="C15" s="463"/>
      <c r="D15" s="463"/>
      <c r="E15" s="463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80" zoomScaleNormal="80" zoomScalePageLayoutView="0" workbookViewId="0" topLeftCell="A92">
      <selection activeCell="A92" sqref="A1:IV16384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ht="14.25">
      <c r="E1" s="156" t="s">
        <v>545</v>
      </c>
    </row>
    <row r="2" ht="14.25">
      <c r="E2" s="156" t="s">
        <v>546</v>
      </c>
    </row>
    <row r="3" ht="14.25">
      <c r="E3" s="156" t="s">
        <v>547</v>
      </c>
    </row>
    <row r="5" spans="1:5" ht="15.75">
      <c r="A5" s="17"/>
      <c r="D5" s="18"/>
      <c r="E5" s="156" t="s">
        <v>341</v>
      </c>
    </row>
    <row r="6" spans="4:5" ht="18" customHeight="1">
      <c r="D6" s="19"/>
      <c r="E6" s="156" t="s">
        <v>217</v>
      </c>
    </row>
    <row r="7" s="20" customFormat="1" ht="15">
      <c r="E7" s="156" t="s">
        <v>544</v>
      </c>
    </row>
    <row r="8" s="20" customFormat="1" ht="15">
      <c r="E8" s="156"/>
    </row>
    <row r="9" s="20" customFormat="1" ht="15">
      <c r="E9" s="156"/>
    </row>
    <row r="10" spans="1:5" s="20" customFormat="1" ht="15.75">
      <c r="A10" s="10" t="s">
        <v>511</v>
      </c>
      <c r="E10" s="156"/>
    </row>
    <row r="11" spans="1:5" s="20" customFormat="1" ht="15.75">
      <c r="A11" s="10" t="s">
        <v>512</v>
      </c>
      <c r="E11" s="156"/>
    </row>
    <row r="12" spans="1:5" s="20" customFormat="1" ht="15.75">
      <c r="A12" s="10" t="s">
        <v>533</v>
      </c>
      <c r="E12" s="156"/>
    </row>
    <row r="13" spans="1:5" s="20" customFormat="1" ht="15.75">
      <c r="A13" s="10"/>
      <c r="E13" s="156"/>
    </row>
    <row r="14" ht="15.75">
      <c r="E14" s="18" t="s">
        <v>509</v>
      </c>
    </row>
    <row r="15" spans="1:5" ht="12.75" customHeight="1">
      <c r="A15" s="470" t="s">
        <v>46</v>
      </c>
      <c r="B15" s="472" t="s">
        <v>527</v>
      </c>
      <c r="C15" s="474" t="s">
        <v>528</v>
      </c>
      <c r="D15" s="476" t="s">
        <v>529</v>
      </c>
      <c r="E15" s="478" t="s">
        <v>50</v>
      </c>
    </row>
    <row r="16" spans="1:5" ht="32.25" customHeight="1">
      <c r="A16" s="471"/>
      <c r="B16" s="473"/>
      <c r="C16" s="475"/>
      <c r="D16" s="477"/>
      <c r="E16" s="479"/>
    </row>
    <row r="17" spans="1:5" ht="24.75" customHeight="1">
      <c r="A17" s="310" t="s">
        <v>507</v>
      </c>
      <c r="B17" s="322">
        <v>100</v>
      </c>
      <c r="C17" s="306"/>
      <c r="D17" s="323"/>
      <c r="E17" s="321">
        <f>E18+E21+E32+E44+E47</f>
        <v>35552</v>
      </c>
    </row>
    <row r="18" spans="1:5" s="19" customFormat="1" ht="30" customHeight="1">
      <c r="A18" s="311" t="s">
        <v>54</v>
      </c>
      <c r="B18" s="324">
        <v>102</v>
      </c>
      <c r="C18" s="307"/>
      <c r="D18" s="325"/>
      <c r="E18" s="403">
        <f>E19</f>
        <v>1327.9</v>
      </c>
    </row>
    <row r="19" spans="1:5" ht="19.5" customHeight="1">
      <c r="A19" s="350" t="s">
        <v>199</v>
      </c>
      <c r="B19" s="351">
        <v>102</v>
      </c>
      <c r="C19" s="352" t="s">
        <v>464</v>
      </c>
      <c r="D19" s="353"/>
      <c r="E19" s="404">
        <f>E20</f>
        <v>1327.9</v>
      </c>
    </row>
    <row r="20" spans="1:5" ht="45" customHeight="1">
      <c r="A20" s="314" t="s">
        <v>378</v>
      </c>
      <c r="B20" s="331">
        <v>102</v>
      </c>
      <c r="C20" s="32" t="s">
        <v>464</v>
      </c>
      <c r="D20" s="332" t="s">
        <v>379</v>
      </c>
      <c r="E20" s="405">
        <v>1327.9</v>
      </c>
    </row>
    <row r="21" spans="1:5" ht="36.75" customHeight="1">
      <c r="A21" s="311" t="s">
        <v>59</v>
      </c>
      <c r="B21" s="324">
        <v>103</v>
      </c>
      <c r="C21" s="307" t="s">
        <v>465</v>
      </c>
      <c r="D21" s="325"/>
      <c r="E21" s="403">
        <f>E22+E24+E26+E30</f>
        <v>4829.5</v>
      </c>
    </row>
    <row r="22" spans="1:5" ht="21" customHeight="1">
      <c r="A22" s="350" t="s">
        <v>516</v>
      </c>
      <c r="B22" s="351">
        <v>103</v>
      </c>
      <c r="C22" s="352" t="s">
        <v>465</v>
      </c>
      <c r="D22" s="353"/>
      <c r="E22" s="404">
        <f>E23</f>
        <v>2236</v>
      </c>
    </row>
    <row r="23" spans="1:5" ht="45" customHeight="1">
      <c r="A23" s="314" t="s">
        <v>378</v>
      </c>
      <c r="B23" s="331">
        <v>103</v>
      </c>
      <c r="C23" s="32" t="s">
        <v>465</v>
      </c>
      <c r="D23" s="332" t="s">
        <v>379</v>
      </c>
      <c r="E23" s="405">
        <v>2236</v>
      </c>
    </row>
    <row r="24" spans="1:5" ht="27" customHeight="1">
      <c r="A24" s="350" t="s">
        <v>517</v>
      </c>
      <c r="B24" s="351">
        <v>103</v>
      </c>
      <c r="C24" s="352" t="s">
        <v>466</v>
      </c>
      <c r="D24" s="353"/>
      <c r="E24" s="404">
        <f>E25</f>
        <v>287.7</v>
      </c>
    </row>
    <row r="25" spans="1:5" ht="42.75" customHeight="1">
      <c r="A25" s="314" t="s">
        <v>378</v>
      </c>
      <c r="B25" s="331">
        <v>103</v>
      </c>
      <c r="C25" s="32" t="s">
        <v>466</v>
      </c>
      <c r="D25" s="332" t="s">
        <v>379</v>
      </c>
      <c r="E25" s="405">
        <v>287.7</v>
      </c>
    </row>
    <row r="26" spans="1:5" ht="30" customHeight="1">
      <c r="A26" s="350" t="s">
        <v>518</v>
      </c>
      <c r="B26" s="351">
        <v>103</v>
      </c>
      <c r="C26" s="352" t="s">
        <v>467</v>
      </c>
      <c r="D26" s="353"/>
      <c r="E26" s="404">
        <f>E27+E28+E29</f>
        <v>2209.8</v>
      </c>
    </row>
    <row r="27" spans="1:5" ht="45" customHeight="1">
      <c r="A27" s="314" t="s">
        <v>378</v>
      </c>
      <c r="B27" s="331">
        <v>103</v>
      </c>
      <c r="C27" s="32" t="s">
        <v>467</v>
      </c>
      <c r="D27" s="332" t="s">
        <v>379</v>
      </c>
      <c r="E27" s="405">
        <v>1490.8</v>
      </c>
    </row>
    <row r="28" spans="1:5" ht="21.75" customHeight="1">
      <c r="A28" s="441" t="s">
        <v>542</v>
      </c>
      <c r="B28" s="331">
        <v>103</v>
      </c>
      <c r="C28" s="32" t="s">
        <v>467</v>
      </c>
      <c r="D28" s="332" t="s">
        <v>371</v>
      </c>
      <c r="E28" s="405">
        <v>718</v>
      </c>
    </row>
    <row r="29" spans="1:5" ht="17.25" customHeight="1">
      <c r="A29" s="314" t="s">
        <v>376</v>
      </c>
      <c r="B29" s="331">
        <v>103</v>
      </c>
      <c r="C29" s="32" t="s">
        <v>467</v>
      </c>
      <c r="D29" s="332" t="s">
        <v>377</v>
      </c>
      <c r="E29" s="405">
        <v>1</v>
      </c>
    </row>
    <row r="30" spans="1:5" ht="29.25" customHeight="1">
      <c r="A30" s="354" t="s">
        <v>415</v>
      </c>
      <c r="B30" s="355">
        <v>103</v>
      </c>
      <c r="C30" s="356" t="s">
        <v>475</v>
      </c>
      <c r="D30" s="357"/>
      <c r="E30" s="406">
        <f>E31</f>
        <v>96</v>
      </c>
    </row>
    <row r="31" spans="1:5" ht="19.5" customHeight="1">
      <c r="A31" s="317" t="s">
        <v>376</v>
      </c>
      <c r="B31" s="340">
        <v>103</v>
      </c>
      <c r="C31" s="57" t="s">
        <v>475</v>
      </c>
      <c r="D31" s="341" t="s">
        <v>377</v>
      </c>
      <c r="E31" s="407">
        <v>96</v>
      </c>
    </row>
    <row r="32" spans="1:5" s="19" customFormat="1" ht="44.25" customHeight="1">
      <c r="A32" s="311" t="s">
        <v>76</v>
      </c>
      <c r="B32" s="324">
        <v>104</v>
      </c>
      <c r="C32" s="307"/>
      <c r="D32" s="325"/>
      <c r="E32" s="403">
        <f>E33+E35+E39+E42</f>
        <v>29007.100000000002</v>
      </c>
    </row>
    <row r="33" spans="1:5" ht="30.75" customHeight="1">
      <c r="A33" s="358" t="s">
        <v>469</v>
      </c>
      <c r="B33" s="359">
        <v>104</v>
      </c>
      <c r="C33" s="360" t="s">
        <v>470</v>
      </c>
      <c r="D33" s="361"/>
      <c r="E33" s="408">
        <f>E34</f>
        <v>1327.9</v>
      </c>
    </row>
    <row r="34" spans="1:5" ht="48.75" customHeight="1">
      <c r="A34" s="314" t="s">
        <v>393</v>
      </c>
      <c r="B34" s="331">
        <v>104</v>
      </c>
      <c r="C34" s="32" t="s">
        <v>470</v>
      </c>
      <c r="D34" s="332" t="s">
        <v>379</v>
      </c>
      <c r="E34" s="405">
        <v>1327.9</v>
      </c>
    </row>
    <row r="35" spans="1:5" ht="28.5" customHeight="1">
      <c r="A35" s="350" t="s">
        <v>510</v>
      </c>
      <c r="B35" s="351">
        <v>104</v>
      </c>
      <c r="C35" s="352" t="s">
        <v>471</v>
      </c>
      <c r="D35" s="362"/>
      <c r="E35" s="404">
        <f>E36+E37+E38</f>
        <v>23184.6</v>
      </c>
    </row>
    <row r="36" spans="1:5" ht="45" customHeight="1">
      <c r="A36" s="314" t="s">
        <v>393</v>
      </c>
      <c r="B36" s="331">
        <v>104</v>
      </c>
      <c r="C36" s="32" t="s">
        <v>471</v>
      </c>
      <c r="D36" s="332" t="s">
        <v>379</v>
      </c>
      <c r="E36" s="405">
        <v>20254.3</v>
      </c>
    </row>
    <row r="37" spans="1:5" ht="18.75" customHeight="1">
      <c r="A37" s="441" t="s">
        <v>542</v>
      </c>
      <c r="B37" s="331">
        <v>104</v>
      </c>
      <c r="C37" s="32" t="s">
        <v>471</v>
      </c>
      <c r="D37" s="332" t="s">
        <v>371</v>
      </c>
      <c r="E37" s="405">
        <v>2907.1</v>
      </c>
    </row>
    <row r="38" spans="1:5" s="303" customFormat="1" ht="18" customHeight="1">
      <c r="A38" s="313" t="s">
        <v>376</v>
      </c>
      <c r="B38" s="333">
        <v>104</v>
      </c>
      <c r="C38" s="275" t="s">
        <v>471</v>
      </c>
      <c r="D38" s="334" t="s">
        <v>377</v>
      </c>
      <c r="E38" s="409">
        <v>23.2</v>
      </c>
    </row>
    <row r="39" spans="1:5" s="301" customFormat="1" ht="45.75" customHeight="1">
      <c r="A39" s="364" t="s">
        <v>514</v>
      </c>
      <c r="B39" s="365">
        <v>104</v>
      </c>
      <c r="C39" s="352" t="s">
        <v>501</v>
      </c>
      <c r="D39" s="366"/>
      <c r="E39" s="410">
        <f>E40+E41</f>
        <v>4441.4</v>
      </c>
    </row>
    <row r="40" spans="1:5" s="301" customFormat="1" ht="40.5" customHeight="1">
      <c r="A40" s="315" t="s">
        <v>378</v>
      </c>
      <c r="B40" s="335">
        <v>104</v>
      </c>
      <c r="C40" s="227" t="s">
        <v>501</v>
      </c>
      <c r="D40" s="336" t="s">
        <v>379</v>
      </c>
      <c r="E40" s="411">
        <v>4099.4</v>
      </c>
    </row>
    <row r="41" spans="1:5" s="301" customFormat="1" ht="20.25" customHeight="1">
      <c r="A41" s="441" t="s">
        <v>542</v>
      </c>
      <c r="B41" s="337">
        <v>104</v>
      </c>
      <c r="C41" s="32" t="s">
        <v>501</v>
      </c>
      <c r="D41" s="338" t="s">
        <v>371</v>
      </c>
      <c r="E41" s="412">
        <v>342</v>
      </c>
    </row>
    <row r="42" spans="1:5" s="301" customFormat="1" ht="41.25" customHeight="1">
      <c r="A42" s="367" t="s">
        <v>496</v>
      </c>
      <c r="B42" s="368">
        <v>104</v>
      </c>
      <c r="C42" s="369" t="s">
        <v>502</v>
      </c>
      <c r="D42" s="366"/>
      <c r="E42" s="410">
        <f>E43</f>
        <v>53.2</v>
      </c>
    </row>
    <row r="43" spans="1:5" s="301" customFormat="1" ht="40.5" customHeight="1">
      <c r="A43" s="315" t="s">
        <v>378</v>
      </c>
      <c r="B43" s="339">
        <v>104</v>
      </c>
      <c r="C43" s="304" t="s">
        <v>502</v>
      </c>
      <c r="D43" s="336" t="s">
        <v>379</v>
      </c>
      <c r="E43" s="411">
        <v>53.2</v>
      </c>
    </row>
    <row r="44" spans="1:5" ht="17.25" customHeight="1">
      <c r="A44" s="370" t="s">
        <v>11</v>
      </c>
      <c r="B44" s="371">
        <v>111</v>
      </c>
      <c r="C44" s="279"/>
      <c r="D44" s="372"/>
      <c r="E44" s="413">
        <f>E45</f>
        <v>10</v>
      </c>
    </row>
    <row r="45" spans="1:5" ht="17.25" customHeight="1">
      <c r="A45" s="312" t="s">
        <v>114</v>
      </c>
      <c r="B45" s="327">
        <v>111</v>
      </c>
      <c r="C45" s="308" t="s">
        <v>472</v>
      </c>
      <c r="D45" s="328"/>
      <c r="E45" s="414">
        <f>E46</f>
        <v>10</v>
      </c>
    </row>
    <row r="46" spans="1:5" ht="18" customHeight="1">
      <c r="A46" s="317" t="s">
        <v>376</v>
      </c>
      <c r="B46" s="340">
        <v>111</v>
      </c>
      <c r="C46" s="57" t="s">
        <v>472</v>
      </c>
      <c r="D46" s="341" t="s">
        <v>377</v>
      </c>
      <c r="E46" s="407">
        <v>10</v>
      </c>
    </row>
    <row r="47" spans="1:5" ht="16.5" customHeight="1">
      <c r="A47" s="316" t="s">
        <v>12</v>
      </c>
      <c r="B47" s="324">
        <v>113</v>
      </c>
      <c r="C47" s="307"/>
      <c r="D47" s="325"/>
      <c r="E47" s="403">
        <f>E50+E52+E56+E58+E60+E62+E48+E54</f>
        <v>377.5</v>
      </c>
    </row>
    <row r="48" spans="1:5" ht="27.75" customHeight="1">
      <c r="A48" s="363" t="s">
        <v>85</v>
      </c>
      <c r="B48" s="351">
        <v>113</v>
      </c>
      <c r="C48" s="352" t="s">
        <v>525</v>
      </c>
      <c r="D48" s="353"/>
      <c r="E48" s="404">
        <v>100</v>
      </c>
    </row>
    <row r="49" spans="1:5" ht="25.5" customHeight="1">
      <c r="A49" s="441" t="s">
        <v>542</v>
      </c>
      <c r="B49" s="442">
        <v>113</v>
      </c>
      <c r="C49" s="219" t="s">
        <v>525</v>
      </c>
      <c r="D49" s="443" t="s">
        <v>371</v>
      </c>
      <c r="E49" s="444">
        <v>100</v>
      </c>
    </row>
    <row r="50" spans="1:5" ht="19.5" customHeight="1">
      <c r="A50" s="350" t="s">
        <v>473</v>
      </c>
      <c r="B50" s="351">
        <v>113</v>
      </c>
      <c r="C50" s="352" t="s">
        <v>474</v>
      </c>
      <c r="D50" s="353"/>
      <c r="E50" s="404">
        <f>E51</f>
        <v>235</v>
      </c>
    </row>
    <row r="51" spans="1:5" ht="22.5" customHeight="1">
      <c r="A51" s="441" t="s">
        <v>542</v>
      </c>
      <c r="B51" s="331">
        <v>113</v>
      </c>
      <c r="C51" s="32" t="s">
        <v>474</v>
      </c>
      <c r="D51" s="332" t="s">
        <v>371</v>
      </c>
      <c r="E51" s="405">
        <v>235</v>
      </c>
    </row>
    <row r="52" spans="1:5" ht="45.75" customHeight="1">
      <c r="A52" s="363" t="s">
        <v>410</v>
      </c>
      <c r="B52" s="359">
        <v>113</v>
      </c>
      <c r="C52" s="360" t="s">
        <v>508</v>
      </c>
      <c r="D52" s="361"/>
      <c r="E52" s="408">
        <f>E53</f>
        <v>7.5</v>
      </c>
    </row>
    <row r="53" spans="1:5" ht="21.75" customHeight="1">
      <c r="A53" s="441" t="s">
        <v>542</v>
      </c>
      <c r="B53" s="340">
        <v>113</v>
      </c>
      <c r="C53" s="32" t="s">
        <v>508</v>
      </c>
      <c r="D53" s="341" t="s">
        <v>371</v>
      </c>
      <c r="E53" s="407">
        <v>7.5</v>
      </c>
    </row>
    <row r="54" spans="1:5" ht="31.5" customHeight="1">
      <c r="A54" s="350" t="s">
        <v>498</v>
      </c>
      <c r="B54" s="351">
        <v>113</v>
      </c>
      <c r="C54" s="352" t="s">
        <v>489</v>
      </c>
      <c r="D54" s="328"/>
      <c r="E54" s="414">
        <f>E55</f>
        <v>7</v>
      </c>
    </row>
    <row r="55" spans="1:5" ht="15.75" customHeight="1">
      <c r="A55" s="441" t="s">
        <v>542</v>
      </c>
      <c r="B55" s="327">
        <v>113</v>
      </c>
      <c r="C55" s="227" t="s">
        <v>489</v>
      </c>
      <c r="D55" s="332" t="s">
        <v>371</v>
      </c>
      <c r="E55" s="414">
        <v>7</v>
      </c>
    </row>
    <row r="56" spans="1:5" ht="33" customHeight="1">
      <c r="A56" s="350" t="s">
        <v>157</v>
      </c>
      <c r="B56" s="374">
        <v>113</v>
      </c>
      <c r="C56" s="373" t="s">
        <v>476</v>
      </c>
      <c r="D56" s="375"/>
      <c r="E56" s="415">
        <f>E57</f>
        <v>7</v>
      </c>
    </row>
    <row r="57" spans="1:5" ht="18.75" customHeight="1">
      <c r="A57" s="313" t="s">
        <v>468</v>
      </c>
      <c r="B57" s="333">
        <v>113</v>
      </c>
      <c r="C57" s="32" t="s">
        <v>476</v>
      </c>
      <c r="D57" s="334" t="s">
        <v>371</v>
      </c>
      <c r="E57" s="409">
        <v>7</v>
      </c>
    </row>
    <row r="58" spans="1:5" ht="44.25" customHeight="1">
      <c r="A58" s="376" t="s">
        <v>519</v>
      </c>
      <c r="B58" s="377">
        <v>113</v>
      </c>
      <c r="C58" s="352" t="s">
        <v>491</v>
      </c>
      <c r="D58" s="378"/>
      <c r="E58" s="416">
        <f>E59</f>
        <v>7</v>
      </c>
    </row>
    <row r="59" spans="1:5" ht="18.75" customHeight="1">
      <c r="A59" s="441" t="s">
        <v>542</v>
      </c>
      <c r="B59" s="333">
        <v>113</v>
      </c>
      <c r="C59" s="32" t="s">
        <v>491</v>
      </c>
      <c r="D59" s="334" t="s">
        <v>371</v>
      </c>
      <c r="E59" s="409">
        <v>7</v>
      </c>
    </row>
    <row r="60" spans="1:5" ht="47.25" customHeight="1">
      <c r="A60" s="376" t="s">
        <v>497</v>
      </c>
      <c r="B60" s="377">
        <v>113</v>
      </c>
      <c r="C60" s="352" t="s">
        <v>492</v>
      </c>
      <c r="D60" s="378"/>
      <c r="E60" s="416">
        <f>E61</f>
        <v>7</v>
      </c>
    </row>
    <row r="61" spans="1:5" ht="18.75" customHeight="1">
      <c r="A61" s="446" t="s">
        <v>542</v>
      </c>
      <c r="B61" s="455">
        <v>113</v>
      </c>
      <c r="C61" s="223" t="s">
        <v>492</v>
      </c>
      <c r="D61" s="456" t="s">
        <v>371</v>
      </c>
      <c r="E61" s="457">
        <v>7</v>
      </c>
    </row>
    <row r="62" spans="1:5" ht="85.5" customHeight="1">
      <c r="A62" s="447" t="s">
        <v>520</v>
      </c>
      <c r="B62" s="448">
        <v>113</v>
      </c>
      <c r="C62" s="227" t="s">
        <v>521</v>
      </c>
      <c r="D62" s="449"/>
      <c r="E62" s="450">
        <f>E63</f>
        <v>7</v>
      </c>
    </row>
    <row r="63" spans="1:5" ht="18.75" customHeight="1">
      <c r="A63" s="441" t="s">
        <v>542</v>
      </c>
      <c r="B63" s="333">
        <v>113</v>
      </c>
      <c r="C63" s="32" t="s">
        <v>521</v>
      </c>
      <c r="D63" s="334" t="s">
        <v>371</v>
      </c>
      <c r="E63" s="409">
        <v>7</v>
      </c>
    </row>
    <row r="64" spans="1:5" ht="18.75" customHeight="1">
      <c r="A64" s="318" t="s">
        <v>87</v>
      </c>
      <c r="B64" s="322">
        <v>300</v>
      </c>
      <c r="C64" s="306"/>
      <c r="D64" s="323"/>
      <c r="E64" s="417">
        <f>E65</f>
        <v>17.7</v>
      </c>
    </row>
    <row r="65" spans="1:5" ht="30" customHeight="1">
      <c r="A65" s="385" t="s">
        <v>477</v>
      </c>
      <c r="B65" s="371">
        <v>309</v>
      </c>
      <c r="C65" s="386"/>
      <c r="D65" s="387"/>
      <c r="E65" s="418">
        <f>E66</f>
        <v>17.7</v>
      </c>
    </row>
    <row r="66" spans="1:5" ht="44.25" customHeight="1">
      <c r="A66" s="379" t="s">
        <v>478</v>
      </c>
      <c r="B66" s="331">
        <v>309</v>
      </c>
      <c r="C66" s="32" t="s">
        <v>479</v>
      </c>
      <c r="D66" s="332"/>
      <c r="E66" s="405">
        <f>E67</f>
        <v>17.7</v>
      </c>
    </row>
    <row r="67" spans="1:5" ht="16.5" customHeight="1">
      <c r="A67" s="441" t="s">
        <v>542</v>
      </c>
      <c r="B67" s="331">
        <v>309</v>
      </c>
      <c r="C67" s="32" t="s">
        <v>479</v>
      </c>
      <c r="D67" s="332" t="s">
        <v>371</v>
      </c>
      <c r="E67" s="405">
        <v>17.7</v>
      </c>
    </row>
    <row r="68" spans="1:5" s="154" customFormat="1" ht="18" customHeight="1">
      <c r="A68" s="318" t="s">
        <v>118</v>
      </c>
      <c r="B68" s="322">
        <v>400</v>
      </c>
      <c r="C68" s="306"/>
      <c r="D68" s="323"/>
      <c r="E68" s="417">
        <f>E69</f>
        <v>7</v>
      </c>
    </row>
    <row r="69" spans="1:5" s="20" customFormat="1" ht="17.25" customHeight="1">
      <c r="A69" s="389" t="s">
        <v>480</v>
      </c>
      <c r="B69" s="390">
        <v>412</v>
      </c>
      <c r="C69" s="391"/>
      <c r="D69" s="392"/>
      <c r="E69" s="419">
        <f>E70</f>
        <v>7</v>
      </c>
    </row>
    <row r="70" spans="1:5" ht="28.5" customHeight="1">
      <c r="A70" s="383" t="s">
        <v>481</v>
      </c>
      <c r="B70" s="351">
        <v>412</v>
      </c>
      <c r="C70" s="352" t="s">
        <v>482</v>
      </c>
      <c r="D70" s="353"/>
      <c r="E70" s="404">
        <f>E71</f>
        <v>7</v>
      </c>
    </row>
    <row r="71" spans="1:5" ht="20.25" customHeight="1">
      <c r="A71" s="445" t="s">
        <v>542</v>
      </c>
      <c r="B71" s="327">
        <v>412</v>
      </c>
      <c r="C71" s="227" t="s">
        <v>482</v>
      </c>
      <c r="D71" s="328" t="s">
        <v>371</v>
      </c>
      <c r="E71" s="414">
        <v>7</v>
      </c>
    </row>
    <row r="72" spans="1:5" ht="18" customHeight="1">
      <c r="A72" s="318" t="s">
        <v>90</v>
      </c>
      <c r="B72" s="322">
        <v>500</v>
      </c>
      <c r="C72" s="306"/>
      <c r="D72" s="323"/>
      <c r="E72" s="417">
        <f>E73</f>
        <v>48181.00000000001</v>
      </c>
    </row>
    <row r="73" spans="1:5" ht="17.25" customHeight="1">
      <c r="A73" s="388" t="s">
        <v>29</v>
      </c>
      <c r="B73" s="324">
        <v>503</v>
      </c>
      <c r="C73" s="307"/>
      <c r="D73" s="325"/>
      <c r="E73" s="403">
        <f>E74+E76+E78+E80+E84+E86+E82</f>
        <v>48181.00000000001</v>
      </c>
    </row>
    <row r="74" spans="1:5" ht="73.5" customHeight="1">
      <c r="A74" s="364" t="s">
        <v>534</v>
      </c>
      <c r="B74" s="380">
        <v>503</v>
      </c>
      <c r="C74" s="369" t="s">
        <v>483</v>
      </c>
      <c r="D74" s="381"/>
      <c r="E74" s="420">
        <f>E75</f>
        <v>27851.5</v>
      </c>
    </row>
    <row r="75" spans="1:5" ht="16.5" customHeight="1">
      <c r="A75" s="441" t="s">
        <v>542</v>
      </c>
      <c r="B75" s="344">
        <v>503</v>
      </c>
      <c r="C75" s="302" t="s">
        <v>483</v>
      </c>
      <c r="D75" s="345" t="s">
        <v>371</v>
      </c>
      <c r="E75" s="421">
        <v>27851.5</v>
      </c>
    </row>
    <row r="76" spans="1:5" ht="57.75" customHeight="1">
      <c r="A76" s="364" t="s">
        <v>535</v>
      </c>
      <c r="B76" s="380">
        <v>503</v>
      </c>
      <c r="C76" s="369" t="s">
        <v>484</v>
      </c>
      <c r="D76" s="381"/>
      <c r="E76" s="420">
        <f>E77</f>
        <v>5187.6</v>
      </c>
    </row>
    <row r="77" spans="1:5" ht="18.75" customHeight="1">
      <c r="A77" s="446" t="s">
        <v>542</v>
      </c>
      <c r="B77" s="344">
        <v>503</v>
      </c>
      <c r="C77" s="302" t="s">
        <v>484</v>
      </c>
      <c r="D77" s="345" t="s">
        <v>371</v>
      </c>
      <c r="E77" s="421">
        <v>5187.6</v>
      </c>
    </row>
    <row r="78" spans="1:5" ht="45" customHeight="1">
      <c r="A78" s="432" t="s">
        <v>536</v>
      </c>
      <c r="B78" s="380">
        <v>503</v>
      </c>
      <c r="C78" s="369" t="s">
        <v>485</v>
      </c>
      <c r="D78" s="381"/>
      <c r="E78" s="420">
        <f>E79</f>
        <v>5693.4</v>
      </c>
    </row>
    <row r="79" spans="1:5" ht="20.25" customHeight="1">
      <c r="A79" s="441" t="s">
        <v>542</v>
      </c>
      <c r="B79" s="344">
        <v>503</v>
      </c>
      <c r="C79" s="302" t="s">
        <v>485</v>
      </c>
      <c r="D79" s="345" t="s">
        <v>371</v>
      </c>
      <c r="E79" s="421">
        <v>5693.4</v>
      </c>
    </row>
    <row r="80" spans="1:5" ht="58.5" customHeight="1">
      <c r="A80" s="440" t="s">
        <v>537</v>
      </c>
      <c r="B80" s="380">
        <v>503</v>
      </c>
      <c r="C80" s="369" t="s">
        <v>486</v>
      </c>
      <c r="D80" s="381"/>
      <c r="E80" s="420">
        <f>E81</f>
        <v>559.3</v>
      </c>
    </row>
    <row r="81" spans="1:5" ht="19.5" customHeight="1">
      <c r="A81" s="441" t="s">
        <v>542</v>
      </c>
      <c r="B81" s="344">
        <v>503</v>
      </c>
      <c r="C81" s="302" t="s">
        <v>486</v>
      </c>
      <c r="D81" s="345" t="s">
        <v>371</v>
      </c>
      <c r="E81" s="421">
        <v>559.3</v>
      </c>
    </row>
    <row r="82" spans="1:5" ht="59.25" customHeight="1">
      <c r="A82" s="440" t="s">
        <v>539</v>
      </c>
      <c r="B82" s="380">
        <v>503</v>
      </c>
      <c r="C82" s="369" t="s">
        <v>538</v>
      </c>
      <c r="D82" s="381"/>
      <c r="E82" s="420">
        <f>E83</f>
        <v>868.3</v>
      </c>
    </row>
    <row r="83" spans="1:5" ht="19.5" customHeight="1">
      <c r="A83" s="441" t="s">
        <v>542</v>
      </c>
      <c r="B83" s="344">
        <v>503</v>
      </c>
      <c r="C83" s="302" t="s">
        <v>538</v>
      </c>
      <c r="D83" s="345" t="s">
        <v>371</v>
      </c>
      <c r="E83" s="421">
        <v>868.3</v>
      </c>
    </row>
    <row r="84" spans="1:5" ht="45" customHeight="1">
      <c r="A84" s="364" t="s">
        <v>540</v>
      </c>
      <c r="B84" s="380">
        <v>503</v>
      </c>
      <c r="C84" s="369" t="s">
        <v>487</v>
      </c>
      <c r="D84" s="381"/>
      <c r="E84" s="420">
        <f>E85</f>
        <v>7389.9</v>
      </c>
    </row>
    <row r="85" spans="1:5" ht="19.5" customHeight="1">
      <c r="A85" s="441" t="s">
        <v>542</v>
      </c>
      <c r="B85" s="342">
        <v>503</v>
      </c>
      <c r="C85" s="304" t="s">
        <v>487</v>
      </c>
      <c r="D85" s="343" t="s">
        <v>371</v>
      </c>
      <c r="E85" s="422">
        <v>7389.9</v>
      </c>
    </row>
    <row r="86" spans="1:5" ht="27" customHeight="1">
      <c r="A86" s="364" t="s">
        <v>224</v>
      </c>
      <c r="B86" s="380">
        <v>503</v>
      </c>
      <c r="C86" s="369" t="s">
        <v>541</v>
      </c>
      <c r="D86" s="381"/>
      <c r="E86" s="420">
        <f>E87</f>
        <v>631</v>
      </c>
    </row>
    <row r="87" spans="1:5" ht="17.25" customHeight="1">
      <c r="A87" s="445" t="s">
        <v>542</v>
      </c>
      <c r="B87" s="342">
        <v>503</v>
      </c>
      <c r="C87" s="304" t="s">
        <v>541</v>
      </c>
      <c r="D87" s="343" t="s">
        <v>371</v>
      </c>
      <c r="E87" s="422">
        <v>631</v>
      </c>
    </row>
    <row r="88" spans="1:5" ht="16.5" customHeight="1">
      <c r="A88" s="318" t="s">
        <v>96</v>
      </c>
      <c r="B88" s="322">
        <v>700</v>
      </c>
      <c r="C88" s="309"/>
      <c r="D88" s="346"/>
      <c r="E88" s="417">
        <f>E89+E92</f>
        <v>646</v>
      </c>
    </row>
    <row r="89" spans="1:5" ht="18" customHeight="1">
      <c r="A89" s="370" t="s">
        <v>351</v>
      </c>
      <c r="B89" s="371">
        <v>705</v>
      </c>
      <c r="C89" s="279"/>
      <c r="D89" s="372"/>
      <c r="E89" s="413">
        <f>E90</f>
        <v>60</v>
      </c>
    </row>
    <row r="90" spans="1:5" ht="44.25" customHeight="1">
      <c r="A90" s="382" t="s">
        <v>515</v>
      </c>
      <c r="B90" s="329">
        <v>705</v>
      </c>
      <c r="C90" s="230" t="s">
        <v>488</v>
      </c>
      <c r="D90" s="330"/>
      <c r="E90" s="423">
        <f>E91</f>
        <v>60</v>
      </c>
    </row>
    <row r="91" spans="1:5" ht="16.5" customHeight="1">
      <c r="A91" s="441" t="s">
        <v>542</v>
      </c>
      <c r="B91" s="331">
        <v>705</v>
      </c>
      <c r="C91" s="32" t="s">
        <v>488</v>
      </c>
      <c r="D91" s="332" t="s">
        <v>371</v>
      </c>
      <c r="E91" s="405">
        <v>60</v>
      </c>
    </row>
    <row r="92" spans="1:5" ht="18" customHeight="1">
      <c r="A92" s="316" t="s">
        <v>513</v>
      </c>
      <c r="B92" s="324">
        <v>709</v>
      </c>
      <c r="C92" s="307"/>
      <c r="D92" s="325"/>
      <c r="E92" s="403">
        <f>E95+E97+E101+E93+E99</f>
        <v>586</v>
      </c>
    </row>
    <row r="93" spans="1:5" ht="28.5" customHeight="1">
      <c r="A93" s="393" t="s">
        <v>523</v>
      </c>
      <c r="B93" s="351">
        <v>709</v>
      </c>
      <c r="C93" s="227" t="s">
        <v>522</v>
      </c>
      <c r="D93" s="353"/>
      <c r="E93" s="404">
        <f>E94</f>
        <v>240</v>
      </c>
    </row>
    <row r="94" spans="1:5" ht="18" customHeight="1">
      <c r="A94" s="441" t="s">
        <v>542</v>
      </c>
      <c r="B94" s="327">
        <v>709</v>
      </c>
      <c r="C94" s="227" t="s">
        <v>522</v>
      </c>
      <c r="D94" s="328" t="s">
        <v>371</v>
      </c>
      <c r="E94" s="414">
        <v>240</v>
      </c>
    </row>
    <row r="95" spans="1:5" ht="38.25" customHeight="1">
      <c r="A95" s="350" t="s">
        <v>498</v>
      </c>
      <c r="B95" s="351">
        <v>709</v>
      </c>
      <c r="C95" s="352" t="s">
        <v>489</v>
      </c>
      <c r="D95" s="353"/>
      <c r="E95" s="404">
        <f>E96</f>
        <v>203</v>
      </c>
    </row>
    <row r="96" spans="1:5" ht="18.75" customHeight="1">
      <c r="A96" s="441" t="s">
        <v>542</v>
      </c>
      <c r="B96" s="327">
        <v>709</v>
      </c>
      <c r="C96" s="227" t="s">
        <v>489</v>
      </c>
      <c r="D96" s="328" t="s">
        <v>371</v>
      </c>
      <c r="E96" s="414">
        <v>203</v>
      </c>
    </row>
    <row r="97" spans="1:5" ht="30" customHeight="1">
      <c r="A97" s="350" t="s">
        <v>490</v>
      </c>
      <c r="B97" s="351">
        <v>709</v>
      </c>
      <c r="C97" s="352" t="s">
        <v>476</v>
      </c>
      <c r="D97" s="353"/>
      <c r="E97" s="404">
        <f>E98</f>
        <v>40</v>
      </c>
    </row>
    <row r="98" spans="1:5" ht="18.75" customHeight="1">
      <c r="A98" s="441" t="s">
        <v>542</v>
      </c>
      <c r="B98" s="327">
        <v>709</v>
      </c>
      <c r="C98" s="227" t="s">
        <v>476</v>
      </c>
      <c r="D98" s="328" t="s">
        <v>371</v>
      </c>
      <c r="E98" s="414">
        <v>40</v>
      </c>
    </row>
    <row r="99" spans="1:5" s="20" customFormat="1" ht="44.25" customHeight="1">
      <c r="A99" s="376" t="s">
        <v>519</v>
      </c>
      <c r="B99" s="351">
        <v>709</v>
      </c>
      <c r="C99" s="352" t="s">
        <v>491</v>
      </c>
      <c r="D99" s="353"/>
      <c r="E99" s="404">
        <f>E100</f>
        <v>40</v>
      </c>
    </row>
    <row r="100" spans="1:5" s="20" customFormat="1" ht="18.75" customHeight="1">
      <c r="A100" s="441" t="s">
        <v>542</v>
      </c>
      <c r="B100" s="327">
        <v>709</v>
      </c>
      <c r="C100" s="227" t="s">
        <v>491</v>
      </c>
      <c r="D100" s="328" t="s">
        <v>371</v>
      </c>
      <c r="E100" s="414">
        <v>40</v>
      </c>
    </row>
    <row r="101" spans="1:5" ht="46.5" customHeight="1">
      <c r="A101" s="383" t="s">
        <v>499</v>
      </c>
      <c r="B101" s="351">
        <v>709</v>
      </c>
      <c r="C101" s="352" t="s">
        <v>492</v>
      </c>
      <c r="D101" s="353"/>
      <c r="E101" s="404">
        <f>E102</f>
        <v>63</v>
      </c>
    </row>
    <row r="102" spans="1:5" ht="18.75" customHeight="1">
      <c r="A102" s="441" t="s">
        <v>542</v>
      </c>
      <c r="B102" s="327">
        <v>709</v>
      </c>
      <c r="C102" s="227" t="s">
        <v>492</v>
      </c>
      <c r="D102" s="328" t="s">
        <v>371</v>
      </c>
      <c r="E102" s="414">
        <v>63</v>
      </c>
    </row>
    <row r="103" spans="1:5" ht="17.25" customHeight="1">
      <c r="A103" s="318" t="s">
        <v>117</v>
      </c>
      <c r="B103" s="322">
        <v>800</v>
      </c>
      <c r="C103" s="306"/>
      <c r="D103" s="323"/>
      <c r="E103" s="417">
        <f>E104+E107</f>
        <v>5669</v>
      </c>
    </row>
    <row r="104" spans="1:5" ht="15.75">
      <c r="A104" s="388" t="s">
        <v>98</v>
      </c>
      <c r="B104" s="324">
        <v>801</v>
      </c>
      <c r="C104" s="307"/>
      <c r="D104" s="325"/>
      <c r="E104" s="403">
        <f>E105</f>
        <v>4494</v>
      </c>
    </row>
    <row r="105" spans="1:5" ht="27.75" customHeight="1">
      <c r="A105" s="363" t="s">
        <v>524</v>
      </c>
      <c r="B105" s="359">
        <v>801</v>
      </c>
      <c r="C105" s="360" t="s">
        <v>493</v>
      </c>
      <c r="D105" s="361"/>
      <c r="E105" s="408">
        <f>E106</f>
        <v>4494</v>
      </c>
    </row>
    <row r="106" spans="1:5" ht="17.25" customHeight="1">
      <c r="A106" s="441" t="s">
        <v>542</v>
      </c>
      <c r="B106" s="331">
        <v>801</v>
      </c>
      <c r="C106" s="32" t="s">
        <v>493</v>
      </c>
      <c r="D106" s="332" t="s">
        <v>371</v>
      </c>
      <c r="E106" s="405">
        <v>4494</v>
      </c>
    </row>
    <row r="107" spans="1:5" s="20" customFormat="1" ht="17.25" customHeight="1">
      <c r="A107" s="316" t="s">
        <v>222</v>
      </c>
      <c r="B107" s="324">
        <v>804</v>
      </c>
      <c r="C107" s="305"/>
      <c r="D107" s="326"/>
      <c r="E107" s="403">
        <f>E110+E108+E112</f>
        <v>1175</v>
      </c>
    </row>
    <row r="108" spans="1:5" s="20" customFormat="1" ht="30.75" customHeight="1">
      <c r="A108" s="393" t="s">
        <v>523</v>
      </c>
      <c r="B108" s="351">
        <v>804</v>
      </c>
      <c r="C108" s="227" t="s">
        <v>522</v>
      </c>
      <c r="D108" s="353"/>
      <c r="E108" s="404">
        <f>E109</f>
        <v>160</v>
      </c>
    </row>
    <row r="109" spans="1:5" s="20" customFormat="1" ht="17.25" customHeight="1">
      <c r="A109" s="441" t="s">
        <v>542</v>
      </c>
      <c r="B109" s="327">
        <v>804</v>
      </c>
      <c r="C109" s="227" t="s">
        <v>522</v>
      </c>
      <c r="D109" s="328" t="s">
        <v>371</v>
      </c>
      <c r="E109" s="414">
        <v>160</v>
      </c>
    </row>
    <row r="110" spans="1:5" s="20" customFormat="1" ht="17.25" customHeight="1">
      <c r="A110" s="384" t="s">
        <v>505</v>
      </c>
      <c r="B110" s="351">
        <v>804</v>
      </c>
      <c r="C110" s="352" t="s">
        <v>506</v>
      </c>
      <c r="D110" s="353"/>
      <c r="E110" s="404">
        <f>E111</f>
        <v>932</v>
      </c>
    </row>
    <row r="111" spans="1:5" s="20" customFormat="1" ht="17.25" customHeight="1">
      <c r="A111" s="446" t="s">
        <v>542</v>
      </c>
      <c r="B111" s="451">
        <v>804</v>
      </c>
      <c r="C111" s="223" t="s">
        <v>506</v>
      </c>
      <c r="D111" s="452" t="s">
        <v>371</v>
      </c>
      <c r="E111" s="453">
        <v>932</v>
      </c>
    </row>
    <row r="112" spans="1:5" s="20" customFormat="1" ht="74.25" customHeight="1">
      <c r="A112" s="447" t="s">
        <v>520</v>
      </c>
      <c r="B112" s="448">
        <v>804</v>
      </c>
      <c r="C112" s="227" t="s">
        <v>521</v>
      </c>
      <c r="D112" s="449"/>
      <c r="E112" s="450">
        <f>E113</f>
        <v>83</v>
      </c>
    </row>
    <row r="113" spans="1:5" s="20" customFormat="1" ht="17.25" customHeight="1">
      <c r="A113" s="441" t="s">
        <v>542</v>
      </c>
      <c r="B113" s="333">
        <v>804</v>
      </c>
      <c r="C113" s="32" t="s">
        <v>521</v>
      </c>
      <c r="D113" s="334" t="s">
        <v>371</v>
      </c>
      <c r="E113" s="409">
        <v>83</v>
      </c>
    </row>
    <row r="114" spans="1:5" ht="17.25" customHeight="1">
      <c r="A114" s="318" t="s">
        <v>100</v>
      </c>
      <c r="B114" s="322">
        <v>1000</v>
      </c>
      <c r="C114" s="306"/>
      <c r="D114" s="323"/>
      <c r="E114" s="417">
        <f>E115+E118+E121</f>
        <v>20671.600000000002</v>
      </c>
    </row>
    <row r="115" spans="1:5" ht="21" customHeight="1">
      <c r="A115" s="437" t="s">
        <v>530</v>
      </c>
      <c r="B115" s="438">
        <v>1001</v>
      </c>
      <c r="C115" s="439"/>
      <c r="D115" s="426"/>
      <c r="E115" s="427">
        <f>E116</f>
        <v>269.2</v>
      </c>
    </row>
    <row r="116" spans="1:5" ht="48.75" customHeight="1">
      <c r="A116" s="432" t="s">
        <v>531</v>
      </c>
      <c r="B116" s="433">
        <v>1001</v>
      </c>
      <c r="C116" s="434" t="s">
        <v>526</v>
      </c>
      <c r="D116" s="435"/>
      <c r="E116" s="436">
        <f>E117</f>
        <v>269.2</v>
      </c>
    </row>
    <row r="117" spans="1:5" ht="24.75" customHeight="1">
      <c r="A117" s="428" t="s">
        <v>374</v>
      </c>
      <c r="B117" s="429">
        <v>1001</v>
      </c>
      <c r="C117" s="425" t="s">
        <v>526</v>
      </c>
      <c r="D117" s="430" t="s">
        <v>375</v>
      </c>
      <c r="E117" s="431">
        <v>269.2</v>
      </c>
    </row>
    <row r="118" spans="1:5" s="154" customFormat="1" ht="18.75" customHeight="1">
      <c r="A118" s="400" t="s">
        <v>397</v>
      </c>
      <c r="B118" s="401">
        <v>1003</v>
      </c>
      <c r="C118" s="402"/>
      <c r="D118" s="325"/>
      <c r="E118" s="403">
        <f>E119</f>
        <v>735</v>
      </c>
    </row>
    <row r="119" spans="1:5" ht="70.5" customHeight="1">
      <c r="A119" s="454" t="s">
        <v>543</v>
      </c>
      <c r="B119" s="359">
        <v>1003</v>
      </c>
      <c r="C119" s="360" t="s">
        <v>532</v>
      </c>
      <c r="D119" s="361"/>
      <c r="E119" s="408">
        <f>E120</f>
        <v>735</v>
      </c>
    </row>
    <row r="120" spans="1:5" ht="17.25" customHeight="1">
      <c r="A120" s="314" t="s">
        <v>374</v>
      </c>
      <c r="B120" s="331">
        <v>1003</v>
      </c>
      <c r="C120" s="32" t="s">
        <v>532</v>
      </c>
      <c r="D120" s="332" t="s">
        <v>375</v>
      </c>
      <c r="E120" s="405">
        <v>735</v>
      </c>
    </row>
    <row r="121" spans="1:5" ht="18" customHeight="1">
      <c r="A121" s="316" t="s">
        <v>101</v>
      </c>
      <c r="B121" s="324">
        <v>1004</v>
      </c>
      <c r="C121" s="305"/>
      <c r="D121" s="326"/>
      <c r="E121" s="403">
        <f>E122+E124</f>
        <v>19667.4</v>
      </c>
    </row>
    <row r="122" spans="1:5" s="286" customFormat="1" ht="42.75">
      <c r="A122" s="350" t="s">
        <v>451</v>
      </c>
      <c r="B122" s="351">
        <v>1004</v>
      </c>
      <c r="C122" s="394" t="s">
        <v>503</v>
      </c>
      <c r="D122" s="353"/>
      <c r="E122" s="404">
        <f>E123</f>
        <v>13131.5</v>
      </c>
    </row>
    <row r="123" spans="1:5" ht="18" customHeight="1">
      <c r="A123" s="312" t="s">
        <v>374</v>
      </c>
      <c r="B123" s="327">
        <v>1004</v>
      </c>
      <c r="C123" s="396" t="s">
        <v>503</v>
      </c>
      <c r="D123" s="328" t="s">
        <v>375</v>
      </c>
      <c r="E123" s="414">
        <v>13131.5</v>
      </c>
    </row>
    <row r="124" spans="1:5" ht="31.5" customHeight="1">
      <c r="A124" s="314" t="s">
        <v>450</v>
      </c>
      <c r="B124" s="340">
        <v>1004</v>
      </c>
      <c r="C124" s="395" t="s">
        <v>504</v>
      </c>
      <c r="D124" s="341"/>
      <c r="E124" s="407">
        <f>E125</f>
        <v>6535.9</v>
      </c>
    </row>
    <row r="125" spans="1:5" ht="15.75" customHeight="1">
      <c r="A125" s="314" t="s">
        <v>374</v>
      </c>
      <c r="B125" s="340">
        <v>1004</v>
      </c>
      <c r="C125" s="397" t="s">
        <v>504</v>
      </c>
      <c r="D125" s="341" t="s">
        <v>375</v>
      </c>
      <c r="E125" s="407">
        <v>6535.9</v>
      </c>
    </row>
    <row r="126" spans="1:5" ht="18.75" customHeight="1">
      <c r="A126" s="319" t="s">
        <v>109</v>
      </c>
      <c r="B126" s="322">
        <v>1100</v>
      </c>
      <c r="C126" s="306"/>
      <c r="D126" s="323"/>
      <c r="E126" s="417">
        <f>E127</f>
        <v>210</v>
      </c>
    </row>
    <row r="127" spans="1:5" ht="15.75" customHeight="1">
      <c r="A127" s="398" t="s">
        <v>500</v>
      </c>
      <c r="B127" s="324">
        <v>1101</v>
      </c>
      <c r="C127" s="307"/>
      <c r="D127" s="325"/>
      <c r="E127" s="403">
        <f>E128</f>
        <v>210</v>
      </c>
    </row>
    <row r="128" spans="1:5" ht="57" customHeight="1">
      <c r="A128" s="363" t="s">
        <v>402</v>
      </c>
      <c r="B128" s="359">
        <v>1101</v>
      </c>
      <c r="C128" s="360" t="s">
        <v>494</v>
      </c>
      <c r="D128" s="361"/>
      <c r="E128" s="408">
        <f>E129</f>
        <v>210</v>
      </c>
    </row>
    <row r="129" spans="1:5" ht="18" customHeight="1">
      <c r="A129" s="441" t="s">
        <v>542</v>
      </c>
      <c r="B129" s="331">
        <v>1101</v>
      </c>
      <c r="C129" s="32" t="s">
        <v>494</v>
      </c>
      <c r="D129" s="332" t="s">
        <v>371</v>
      </c>
      <c r="E129" s="405">
        <v>210</v>
      </c>
    </row>
    <row r="130" spans="1:5" ht="15.75" customHeight="1">
      <c r="A130" s="318" t="s">
        <v>111</v>
      </c>
      <c r="B130" s="322">
        <v>1200</v>
      </c>
      <c r="C130" s="309"/>
      <c r="D130" s="346"/>
      <c r="E130" s="417">
        <f>E131</f>
        <v>455</v>
      </c>
    </row>
    <row r="131" spans="1:5" ht="17.25" customHeight="1">
      <c r="A131" s="398" t="s">
        <v>24</v>
      </c>
      <c r="B131" s="324">
        <v>1202</v>
      </c>
      <c r="C131" s="399"/>
      <c r="D131" s="392"/>
      <c r="E131" s="403">
        <f>E132</f>
        <v>455</v>
      </c>
    </row>
    <row r="132" spans="1:5" ht="18" customHeight="1">
      <c r="A132" s="350" t="s">
        <v>401</v>
      </c>
      <c r="B132" s="351">
        <v>1202</v>
      </c>
      <c r="C132" s="352" t="s">
        <v>495</v>
      </c>
      <c r="D132" s="353"/>
      <c r="E132" s="404">
        <f>E133</f>
        <v>455</v>
      </c>
    </row>
    <row r="133" spans="1:5" ht="16.5" customHeight="1">
      <c r="A133" s="441" t="s">
        <v>542</v>
      </c>
      <c r="B133" s="327">
        <v>1202</v>
      </c>
      <c r="C133" s="227" t="s">
        <v>495</v>
      </c>
      <c r="D133" s="328" t="s">
        <v>371</v>
      </c>
      <c r="E133" s="414">
        <v>455</v>
      </c>
    </row>
    <row r="134" spans="1:5" ht="27" customHeight="1">
      <c r="A134" s="320" t="s">
        <v>104</v>
      </c>
      <c r="B134" s="347"/>
      <c r="C134" s="348"/>
      <c r="D134" s="349"/>
      <c r="E134" s="424">
        <f>E17+E64+E68+E72+E88+E103+E114+E126+E130</f>
        <v>111409.30000000002</v>
      </c>
    </row>
    <row r="136" ht="12.75">
      <c r="E136" s="146"/>
    </row>
  </sheetData>
  <sheetProtection/>
  <mergeCells count="5">
    <mergeCell ref="A15:A16"/>
    <mergeCell ref="B15:B16"/>
    <mergeCell ref="C15:C16"/>
    <mergeCell ref="D15:D16"/>
    <mergeCell ref="E15:E16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0" t="s">
        <v>459</v>
      </c>
      <c r="D4" s="480"/>
      <c r="E4" s="480"/>
    </row>
    <row r="5" spans="3:5" s="21" customFormat="1" ht="15">
      <c r="C5" s="480" t="s">
        <v>458</v>
      </c>
      <c r="D5" s="480"/>
      <c r="E5" s="480"/>
    </row>
    <row r="6" spans="1:6" s="21" customFormat="1" ht="40.5" customHeight="1">
      <c r="A6" s="484" t="s">
        <v>460</v>
      </c>
      <c r="B6" s="484"/>
      <c r="C6" s="484"/>
      <c r="D6" s="484"/>
      <c r="E6" s="271"/>
      <c r="F6" s="271"/>
    </row>
    <row r="7" ht="15.75">
      <c r="E7" s="18" t="s">
        <v>218</v>
      </c>
    </row>
    <row r="8" spans="1:5" ht="12.75" customHeight="1">
      <c r="A8" s="481" t="s">
        <v>46</v>
      </c>
      <c r="B8" s="483" t="s">
        <v>48</v>
      </c>
      <c r="C8" s="483" t="s">
        <v>43</v>
      </c>
      <c r="D8" s="483" t="s">
        <v>49</v>
      </c>
      <c r="E8" s="483" t="s">
        <v>50</v>
      </c>
    </row>
    <row r="9" spans="1:5" ht="33" customHeight="1">
      <c r="A9" s="482"/>
      <c r="B9" s="482"/>
      <c r="C9" s="482"/>
      <c r="D9" s="482"/>
      <c r="E9" s="482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0" t="s">
        <v>459</v>
      </c>
      <c r="D4" s="480"/>
      <c r="E4" s="480"/>
    </row>
    <row r="5" spans="3:5" s="21" customFormat="1" ht="15">
      <c r="C5" s="480" t="s">
        <v>458</v>
      </c>
      <c r="D5" s="480"/>
      <c r="E5" s="480"/>
    </row>
    <row r="6" spans="1:6" s="21" customFormat="1" ht="19.5" customHeight="1">
      <c r="A6" s="271"/>
      <c r="B6" s="271"/>
      <c r="C6" s="480" t="s">
        <v>461</v>
      </c>
      <c r="D6" s="480"/>
      <c r="E6" s="480"/>
      <c r="F6" s="271"/>
    </row>
    <row r="7" spans="1:6" s="21" customFormat="1" ht="40.5" customHeight="1">
      <c r="A7" s="484" t="s">
        <v>460</v>
      </c>
      <c r="B7" s="484"/>
      <c r="C7" s="484"/>
      <c r="D7" s="484"/>
      <c r="E7" s="271"/>
      <c r="F7" s="271"/>
    </row>
    <row r="8" ht="15.75">
      <c r="E8" s="18" t="s">
        <v>218</v>
      </c>
    </row>
    <row r="9" spans="1:5" ht="12.75" customHeight="1">
      <c r="A9" s="481" t="s">
        <v>46</v>
      </c>
      <c r="B9" s="483" t="s">
        <v>48</v>
      </c>
      <c r="C9" s="483" t="s">
        <v>43</v>
      </c>
      <c r="D9" s="483" t="s">
        <v>49</v>
      </c>
      <c r="E9" s="483" t="s">
        <v>50</v>
      </c>
    </row>
    <row r="10" spans="1:5" ht="33" customHeight="1">
      <c r="A10" s="482"/>
      <c r="B10" s="482"/>
      <c r="C10" s="482"/>
      <c r="D10" s="482"/>
      <c r="E10" s="482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60">
        <v>2012</v>
      </c>
      <c r="D3" s="458"/>
      <c r="E3" s="460">
        <v>2013</v>
      </c>
      <c r="F3" s="461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64" t="s">
        <v>47</v>
      </c>
      <c r="B7" s="466" t="s">
        <v>46</v>
      </c>
      <c r="C7" s="462" t="s">
        <v>48</v>
      </c>
      <c r="D7" s="462" t="s">
        <v>43</v>
      </c>
      <c r="E7" s="462" t="s">
        <v>49</v>
      </c>
      <c r="F7" s="462" t="s">
        <v>50</v>
      </c>
    </row>
    <row r="8" spans="1:6" ht="12.75" customHeight="1">
      <c r="A8" s="465"/>
      <c r="B8" s="467"/>
      <c r="C8" s="463"/>
      <c r="D8" s="463"/>
      <c r="E8" s="463"/>
      <c r="F8" s="463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66" t="s">
        <v>46</v>
      </c>
      <c r="B8" s="468" t="s">
        <v>345</v>
      </c>
      <c r="C8" s="462" t="s">
        <v>48</v>
      </c>
      <c r="D8" s="462" t="s">
        <v>43</v>
      </c>
      <c r="E8" s="462" t="s">
        <v>49</v>
      </c>
      <c r="F8" s="462" t="s">
        <v>50</v>
      </c>
    </row>
    <row r="9" spans="1:6" ht="12.75" customHeight="1">
      <c r="A9" s="467"/>
      <c r="B9" s="469"/>
      <c r="C9" s="463"/>
      <c r="D9" s="463"/>
      <c r="E9" s="463"/>
      <c r="F9" s="463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66" t="s">
        <v>46</v>
      </c>
      <c r="B8" s="468" t="s">
        <v>345</v>
      </c>
      <c r="C8" s="462" t="s">
        <v>48</v>
      </c>
      <c r="D8" s="462" t="s">
        <v>43</v>
      </c>
      <c r="E8" s="462" t="s">
        <v>49</v>
      </c>
      <c r="F8" s="462" t="s">
        <v>50</v>
      </c>
    </row>
    <row r="9" spans="1:6" ht="12.75" customHeight="1">
      <c r="A9" s="467"/>
      <c r="B9" s="469"/>
      <c r="C9" s="463"/>
      <c r="D9" s="463"/>
      <c r="E9" s="463"/>
      <c r="F9" s="463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66" t="s">
        <v>46</v>
      </c>
      <c r="B9" s="462" t="s">
        <v>48</v>
      </c>
      <c r="C9" s="462" t="s">
        <v>43</v>
      </c>
      <c r="D9" s="462" t="s">
        <v>49</v>
      </c>
      <c r="E9" s="462" t="s">
        <v>50</v>
      </c>
    </row>
    <row r="10" spans="1:5" ht="12.75" customHeight="1">
      <c r="A10" s="467"/>
      <c r="B10" s="463"/>
      <c r="C10" s="463"/>
      <c r="D10" s="463"/>
      <c r="E10" s="463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66" t="s">
        <v>46</v>
      </c>
      <c r="B11" s="462" t="s">
        <v>48</v>
      </c>
      <c r="C11" s="462" t="s">
        <v>43</v>
      </c>
      <c r="D11" s="462" t="s">
        <v>49</v>
      </c>
      <c r="E11" s="462" t="s">
        <v>50</v>
      </c>
    </row>
    <row r="12" spans="1:5" ht="12.75" customHeight="1">
      <c r="A12" s="467"/>
      <c r="B12" s="463"/>
      <c r="C12" s="463"/>
      <c r="D12" s="463"/>
      <c r="E12" s="463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66" t="s">
        <v>46</v>
      </c>
      <c r="B12" s="462" t="s">
        <v>48</v>
      </c>
      <c r="C12" s="462" t="s">
        <v>43</v>
      </c>
      <c r="D12" s="462" t="s">
        <v>49</v>
      </c>
      <c r="E12" s="462" t="s">
        <v>50</v>
      </c>
    </row>
    <row r="13" spans="1:5" ht="12.75" customHeight="1">
      <c r="A13" s="467"/>
      <c r="B13" s="463"/>
      <c r="C13" s="463"/>
      <c r="D13" s="463"/>
      <c r="E13" s="463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66" t="s">
        <v>46</v>
      </c>
      <c r="B13" s="462" t="s">
        <v>48</v>
      </c>
      <c r="C13" s="462" t="s">
        <v>43</v>
      </c>
      <c r="D13" s="462" t="s">
        <v>49</v>
      </c>
      <c r="E13" s="462" t="s">
        <v>50</v>
      </c>
    </row>
    <row r="14" spans="1:5" ht="12.75" customHeight="1">
      <c r="A14" s="467"/>
      <c r="B14" s="463"/>
      <c r="C14" s="463"/>
      <c r="D14" s="463"/>
      <c r="E14" s="463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2020-01-14T09:47:18Z</cp:lastPrinted>
  <dcterms:created xsi:type="dcterms:W3CDTF">1996-10-08T23:32:33Z</dcterms:created>
  <dcterms:modified xsi:type="dcterms:W3CDTF">2020-07-14T12:16:15Z</dcterms:modified>
  <cp:category/>
  <cp:version/>
  <cp:contentType/>
  <cp:contentStatus/>
</cp:coreProperties>
</file>