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змен.октяб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<sst xmlns="http://schemas.openxmlformats.org/spreadsheetml/2006/main" count="282" uniqueCount="139">
  <si>
    <t xml:space="preserve">         Приложение № 3</t>
  </si>
  <si>
    <t xml:space="preserve">         к Решению Муниципального Совета  </t>
  </si>
  <si>
    <t>№ 02-03/08 от 19.12.2014 года</t>
  </si>
  <si>
    <t xml:space="preserve">                                   Распределение бюджетных ассигнований  бюджета муниципального образования МО Юнтолово по разделам,               </t>
  </si>
  <si>
    <t xml:space="preserve">                                    подразделам, целевым статьям и по группам видов расходов классификации расходов бюджета на 2015 год. </t>
  </si>
  <si>
    <t xml:space="preserve">     (тыс.руб.)</t>
  </si>
  <si>
    <t>Наименование</t>
  </si>
  <si>
    <t>Раздел и подраздел</t>
  </si>
  <si>
    <t>Целевая статья</t>
  </si>
  <si>
    <t>Вид расходов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</si>
  <si>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</si>
  <si>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</si>
  <si>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</si>
  <si>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002 0010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</si>
  <si>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</si>
  <si>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</si>
  <si>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</si>
  <si>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Содержание депутатов, осуществляющих свою деятельность на постоянной основе</t>
  </si>
  <si>
    <t>002 0021</t>
  </si>
  <si>
    <t xml:space="preserve">Компенсация расходов депутатам, осуществляющим свои полномочия на непостоянной основе </t>
  </si>
  <si>
    <t>002 0022</t>
  </si>
  <si>
    <t>Аппарат представительного органа муниципального образования</t>
  </si>
  <si>
    <t>002 0023</t>
  </si>
  <si>
    <t>Закупка товаров, работ, услуг для государственных (муниципальных)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</si>
  <si>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</si>
  <si>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</si>
  <si>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</si>
  <si>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</si>
  <si>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002 0031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</si>
  <si>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</si>
  <si>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>002 0032</t>
  </si>
  <si>
    <t>Закупка товаров, работ и услуг для государственных (муниципальных) нужд</t>
  </si>
  <si>
    <t>Расходы на исполнение государственного полномочия по составлению протоколов об административных правонарушениях</t>
  </si>
  <si>
    <t>002 8010</t>
  </si>
  <si>
    <t>Резервные фонды</t>
  </si>
  <si>
    <t xml:space="preserve">Резервный фонд Местной Администрации </t>
  </si>
  <si>
    <t>070 0060</t>
  </si>
  <si>
    <t>Другие общегосударственные вопросы</t>
  </si>
  <si>
    <t>Формирование архивных фондов органов местного самоуправления, муниципальных предприятий и учреждений</t>
  </si>
  <si>
    <t>092 0071</t>
  </si>
  <si>
    <t>Закупка товаров, работ,  услуг для государственных (муниципальных) нужд</t>
  </si>
  <si>
    <t>Расходы на обеспечение доступа к информации о деятельности органов местного самоуправления</t>
  </si>
  <si>
    <t>092 0075</t>
  </si>
  <si>
    <t>092 0076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</si>
  <si>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</si>
  <si>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092 0440</t>
  </si>
  <si>
    <t xml:space="preserve">Ведомственная целевая программа  участия в деятельности по  профилактике  правонарушений на территории муниципального образования 
</t>
  </si>
  <si>
    <t>795 0510</t>
  </si>
  <si>
    <t>НАЦИОНАЛЬНАЯ БЕЗОПАСНОСТЬ И ПРАВООХРАНИТЕЛЬНАЯ ДЕЯТЕЛЬНОСТЬ</t>
  </si>
  <si>
    <t>Защита населения и территорий от  чрезвычайных ситуаций природного и техногенного характера, гражданская оборона</t>
  </si>
  <si>
    <t xml:space="preserve"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</si>
  <si>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219 0090</t>
  </si>
  <si>
    <t>НАЦИОНАЛЬНАЯ ЭКОНОМИКА</t>
  </si>
  <si>
    <t>ЖИЛИЩНО-КОММУНАЛЬНОЕ ХОЗЯЙСТВО</t>
  </si>
  <si>
    <t>Благоустройство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</si>
  <si>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</si>
  <si>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600 0131</t>
  </si>
  <si>
    <t>Установка, содержание и ремонт ограждений газонов</t>
  </si>
  <si>
    <t>600 0132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</si>
  <si>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</t>
  </si>
  <si>
    <t>600 0133</t>
  </si>
  <si>
    <t>Оборудование контейнерных площадок на дворовых территориях</t>
  </si>
  <si>
    <t>600 0141</t>
  </si>
  <si>
    <t>Ликвидация несанкционированных свалок бытовых отходов, мусора и 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</si>
  <si>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>600 0142</t>
  </si>
  <si>
    <t>Содержание территорий зеленых насаждений внутриквартального озеленения</t>
  </si>
  <si>
    <t>600 0151</t>
  </si>
  <si>
    <t>Создание зон отдыха; обустройство, содержание и уборка территорий  детских и спортивных площадок</t>
  </si>
  <si>
    <t>600 0161</t>
  </si>
  <si>
    <t>Выполнение оформления к праздничным мероприятиям на территории муниципального образования</t>
  </si>
  <si>
    <t>600 0162</t>
  </si>
  <si>
    <t>600 0163</t>
  </si>
  <si>
    <t>Изготовление, установка и содержание информационных стендов</t>
  </si>
  <si>
    <t>600 0164</t>
  </si>
  <si>
    <t>Осуществление строительного контроля над выполнением работ по благоустройству</t>
  </si>
  <si>
    <t>600 0165</t>
  </si>
  <si>
    <t>ОБРАЗОВАНИЕ</t>
  </si>
  <si>
    <t>Профессиональная подготовка, переподготовка и повышение квалификации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</si>
  <si>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</si>
  <si>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428 0181</t>
  </si>
  <si>
    <t>Молодежная политика и оздоровление детей</t>
  </si>
  <si>
    <t>Проведение работ по военно-патриотическому воспитанию граждан муниципального образования</t>
  </si>
  <si>
    <t>431 0191</t>
  </si>
  <si>
    <t>Ведомственная целевая программа  участия в реализации мер по профилактике дорожно-транспортного травматизма на территории муниципального образования</t>
  </si>
  <si>
    <t>795 0490</t>
  </si>
  <si>
    <t xml:space="preserve">Ведомственная целевая программа  участия в мероприятиях по профилактике незаконного потребления наркотических средств и психотропных веществ, наркомании в Санкт-Петербурге </t>
  </si>
  <si>
    <t>795 0530</t>
  </si>
  <si>
    <t xml:space="preserve">КУЛЬТУРА,  КИНЕМАТОГРАФИЯ </t>
  </si>
  <si>
    <t xml:space="preserve">Культура </t>
  </si>
  <si>
    <t>Организация местных и участие в организации и проведении городских праздничных и иных зрелищных мероприятий</t>
  </si>
  <si>
    <t>450 0200</t>
  </si>
  <si>
    <t>Другие вопросы в области культуры и кинематографии</t>
  </si>
  <si>
    <t xml:space="preserve">Ведомственная целевая программа участия в профилактике  терроризма и экстремизма   на территории муниципального образования 
</t>
  </si>
  <si>
    <t>795 0520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</si>
  <si>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</si>
  <si>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795 0560</t>
  </si>
  <si>
    <t>СОЦИАЛЬНАЯ ПОЛИТИКА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</si>
  <si>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</si>
  <si>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</si>
  <si>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505 0230</t>
  </si>
  <si>
    <t>Социальное обеспечение и иные выплаты населению</t>
  </si>
  <si>
    <t>300</t>
  </si>
  <si>
    <t>Охрана семьи и детства</t>
  </si>
  <si>
    <t>511 0032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</si>
  <si>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</si>
  <si>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511 8031</t>
  </si>
  <si>
    <t>511 8032</t>
  </si>
  <si>
    <t>511 8033</t>
  </si>
  <si>
    <t>ФИЗИЧЕСКАЯ КУЛЬТУРА И СПОРТ</t>
  </si>
  <si>
    <t>Массовый спорт</t>
  </si>
  <si>
    <t>512 0240</t>
  </si>
  <si>
    <t>СРЕДСТВА МАССОВОЙ ИНФОРМАЦИИ</t>
  </si>
  <si>
    <t>Периодическая печать и издательства</t>
  </si>
  <si>
    <t>Опубликование муниципальных правовых актов, иной информации</t>
  </si>
  <si>
    <t>457 0250</t>
  </si>
  <si>
    <t>ИТОГО РАСХОДОВ</t>
  </si>
  <si>
    <t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</t>
  </si>
  <si>
    <t>Осуществление закупок товаров, работ, услуг для обеспечения муниципальных нужд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</si>
  <si>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собственных средств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</si>
  <si>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</si>
  <si>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</si>
  <si>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</si>
  <si>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 изменениями Решений МС</t>
  </si>
  <si>
    <t xml:space="preserve"> № 02-03/02  от 26.02.2015</t>
  </si>
  <si>
    <t>Проведение санитарных рубок,  удаление аварийных, больных деревьев и кустарников в отношении зеленых насаждений внутриквартального озеленения</t>
  </si>
  <si>
    <t>600 0152</t>
  </si>
  <si>
    <t>Разработка и согласование проектной и разрешительной  документации по благоустройству дворовых территорий</t>
  </si>
  <si>
    <t>7950220</t>
  </si>
  <si>
    <t>№ 02-03/ 11 от 18.06.2015</t>
  </si>
  <si>
    <t>700</t>
  </si>
  <si>
    <t>Другие вопросы в области национальной экономики</t>
  </si>
  <si>
    <t>Содействие развитию малого бизнеса на территории муниципального образования</t>
  </si>
  <si>
    <t>345 0110</t>
  </si>
  <si>
    <t>Расходы на создание муниципальных предприятий и учреждений, финансирование обеспечения деятельности  муниципальных казенных учреждений</t>
  </si>
  <si>
    <t>092 0077</t>
  </si>
  <si>
    <t>092 0072</t>
  </si>
  <si>
    <t>№ 02-03/12 от 24.09.2015</t>
  </si>
  <si>
    <t>ПРИЛОЖЕНИЕ № 2</t>
  </si>
  <si>
    <t>№ 02-03/20 от 29.10.2015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</si>
</sst>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6">
    <font>
      <sz val="10"/>
      <name val="Arial"/>
      <family val="0"/>
    </font>
    <font>
      <b/>
      <sz val="11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1" fillId="0" borderId="10" xfId="0" applyFont="1" applyBorder="1" applyAlignment="1">
      <alignment horizontal="left"/>
    </xf>
    <xf numFmtId="172" fontId="1" fillId="0" borderId="11" xfId="0" applyNumberFormat="1" applyFont="1" applyBorder="1" applyAlignment="1">
      <alignment horizontal="center" vertical="justify"/>
    </xf>
    <xf numFmtId="49" fontId="1" fillId="0" borderId="12" xfId="0" applyNumberFormat="1" applyFont="1" applyBorder="1" applyAlignment="1">
      <alignment horizontal="center" vertical="justify"/>
    </xf>
    <xf numFmtId="49" fontId="1" fillId="0" borderId="13" xfId="0" applyNumberFormat="1" applyFont="1" applyBorder="1" applyAlignment="1">
      <alignment horizontal="center" vertical="justify"/>
    </xf>
    <xf numFmtId="173" fontId="1" fillId="0" borderId="14" xfId="0" applyNumberFormat="1" applyFont="1" applyBorder="1" applyAlignment="1">
      <alignment horizontal="right" vertical="justify"/>
    </xf>
    <xf numFmtId="0" fontId="5" fillId="0" borderId="10" xfId="0" applyFont="1" applyBorder="1" applyAlignment="1">
      <alignment vertical="top" wrapText="1"/>
    </xf>
    <xf numFmtId="172" fontId="1" fillId="0" borderId="15" xfId="0" applyNumberFormat="1" applyFont="1" applyBorder="1" applyAlignment="1">
      <alignment horizontal="center" vertical="justify"/>
    </xf>
    <xf numFmtId="49" fontId="1" fillId="0" borderId="16" xfId="0" applyNumberFormat="1" applyFont="1" applyBorder="1" applyAlignment="1">
      <alignment horizontal="center" vertical="justify"/>
    </xf>
    <xf numFmtId="49" fontId="1" fillId="0" borderId="17" xfId="0" applyNumberFormat="1" applyFont="1" applyBorder="1" applyAlignment="1">
      <alignment horizontal="center" vertical="justify"/>
    </xf>
    <xf numFmtId="173" fontId="1" fillId="0" borderId="18" xfId="0" applyNumberFormat="1" applyFont="1" applyBorder="1" applyAlignment="1">
      <alignment horizontal="right" vertical="justify"/>
    </xf>
    <xf numFmtId="0" fontId="4" fillId="0" borderId="10" xfId="0" applyFont="1" applyBorder="1" applyAlignment="1">
      <alignment vertical="justify" wrapText="1"/>
    </xf>
    <xf numFmtId="172" fontId="4" fillId="0" borderId="19" xfId="0" applyNumberFormat="1" applyFont="1" applyBorder="1" applyAlignment="1">
      <alignment horizontal="center" vertical="justify"/>
    </xf>
    <xf numFmtId="49" fontId="4" fillId="0" borderId="16" xfId="0" applyNumberFormat="1" applyFont="1" applyBorder="1" applyAlignment="1">
      <alignment horizontal="center" vertical="justify"/>
    </xf>
    <xf numFmtId="49" fontId="4" fillId="0" borderId="17" xfId="0" applyNumberFormat="1" applyFont="1" applyBorder="1" applyAlignment="1">
      <alignment horizontal="center" vertical="justify"/>
    </xf>
    <xf numFmtId="173" fontId="4" fillId="0" borderId="18" xfId="0" applyNumberFormat="1" applyFont="1" applyBorder="1" applyAlignment="1">
      <alignment horizontal="right" vertical="justify"/>
    </xf>
    <xf numFmtId="0" fontId="4" fillId="0" borderId="0" xfId="0" applyFont="1" applyAlignment="1">
      <alignment/>
    </xf>
    <xf numFmtId="0" fontId="3" fillId="0" borderId="10" xfId="0" applyFont="1" applyBorder="1" applyAlignment="1">
      <alignment vertical="justify" wrapText="1"/>
    </xf>
    <xf numFmtId="172" fontId="3" fillId="0" borderId="19" xfId="0" applyNumberFormat="1" applyFont="1" applyBorder="1" applyAlignment="1">
      <alignment horizontal="center" vertical="justify"/>
    </xf>
    <xf numFmtId="49" fontId="3" fillId="0" borderId="16" xfId="0" applyNumberFormat="1" applyFont="1" applyBorder="1" applyAlignment="1">
      <alignment horizontal="center" vertical="justify"/>
    </xf>
    <xf numFmtId="49" fontId="3" fillId="0" borderId="17" xfId="0" applyNumberFormat="1" applyFont="1" applyBorder="1" applyAlignment="1">
      <alignment horizontal="center" vertical="justify"/>
    </xf>
    <xf numFmtId="173" fontId="3" fillId="0" borderId="18" xfId="0" applyNumberFormat="1" applyFont="1" applyBorder="1" applyAlignment="1">
      <alignment horizontal="right" vertical="justify"/>
    </xf>
    <xf numFmtId="172" fontId="1" fillId="0" borderId="19" xfId="0" applyNumberFormat="1" applyFont="1" applyBorder="1" applyAlignment="1">
      <alignment horizontal="center" vertical="justify"/>
    </xf>
    <xf numFmtId="49" fontId="1" fillId="0" borderId="20" xfId="0" applyNumberFormat="1" applyFont="1" applyBorder="1" applyAlignment="1">
      <alignment horizontal="center" vertical="justify"/>
    </xf>
    <xf numFmtId="0" fontId="3" fillId="0" borderId="21" xfId="0" applyFont="1" applyBorder="1" applyAlignment="1">
      <alignment vertical="justify" wrapText="1"/>
    </xf>
    <xf numFmtId="49" fontId="5" fillId="0" borderId="22" xfId="0" applyNumberFormat="1" applyFont="1" applyBorder="1" applyAlignment="1">
      <alignment horizontal="center" vertical="justify"/>
    </xf>
    <xf numFmtId="49" fontId="5" fillId="24" borderId="17" xfId="0" applyNumberFormat="1" applyFont="1" applyFill="1" applyBorder="1" applyAlignment="1">
      <alignment horizontal="center" vertical="justify"/>
    </xf>
    <xf numFmtId="173" fontId="1" fillId="24" borderId="18" xfId="0" applyNumberFormat="1" applyFont="1" applyFill="1" applyBorder="1" applyAlignment="1">
      <alignment horizontal="right" vertical="justify"/>
    </xf>
    <xf numFmtId="0" fontId="4" fillId="0" borderId="23" xfId="0" applyFont="1" applyBorder="1" applyAlignment="1">
      <alignment vertical="top" wrapText="1"/>
    </xf>
    <xf numFmtId="49" fontId="4" fillId="24" borderId="17" xfId="0" applyNumberFormat="1" applyFont="1" applyFill="1" applyBorder="1" applyAlignment="1">
      <alignment horizontal="center" vertical="justify"/>
    </xf>
    <xf numFmtId="173" fontId="4" fillId="24" borderId="18" xfId="0" applyNumberFormat="1" applyFont="1" applyFill="1" applyBorder="1" applyAlignment="1">
      <alignment horizontal="right" vertical="justify"/>
    </xf>
    <xf numFmtId="49" fontId="3" fillId="24" borderId="17" xfId="0" applyNumberFormat="1" applyFont="1" applyFill="1" applyBorder="1" applyAlignment="1">
      <alignment horizontal="center" vertical="justify"/>
    </xf>
    <xf numFmtId="173" fontId="3" fillId="24" borderId="18" xfId="0" applyNumberFormat="1" applyFont="1" applyFill="1" applyBorder="1" applyAlignment="1">
      <alignment horizontal="right" vertical="justify"/>
    </xf>
    <xf numFmtId="49" fontId="6" fillId="24" borderId="17" xfId="0" applyNumberFormat="1" applyFont="1" applyFill="1" applyBorder="1" applyAlignment="1">
      <alignment horizontal="center" vertical="justify"/>
    </xf>
    <xf numFmtId="49" fontId="4" fillId="0" borderId="20" xfId="0" applyNumberFormat="1" applyFont="1" applyBorder="1" applyAlignment="1">
      <alignment horizontal="center" vertical="justify"/>
    </xf>
    <xf numFmtId="172" fontId="3" fillId="0" borderId="24" xfId="0" applyNumberFormat="1" applyFont="1" applyFill="1" applyBorder="1" applyAlignment="1">
      <alignment horizontal="center" vertical="justify"/>
    </xf>
    <xf numFmtId="49" fontId="3" fillId="0" borderId="25" xfId="0" applyNumberFormat="1" applyFont="1" applyBorder="1" applyAlignment="1">
      <alignment horizontal="center" vertical="justify"/>
    </xf>
    <xf numFmtId="49" fontId="3" fillId="0" borderId="26" xfId="0" applyNumberFormat="1" applyFont="1" applyFill="1" applyBorder="1" applyAlignment="1">
      <alignment horizontal="center" vertical="justify"/>
    </xf>
    <xf numFmtId="173" fontId="3" fillId="0" borderId="27" xfId="0" applyNumberFormat="1" applyFont="1" applyFill="1" applyBorder="1" applyAlignment="1">
      <alignment horizontal="right" vertical="justify"/>
    </xf>
    <xf numFmtId="0" fontId="1" fillId="0" borderId="28" xfId="0" applyFont="1" applyBorder="1" applyAlignment="1">
      <alignment vertical="justify" wrapText="1"/>
    </xf>
    <xf numFmtId="173" fontId="1" fillId="0" borderId="29" xfId="0" applyNumberFormat="1" applyFont="1" applyBorder="1" applyAlignment="1">
      <alignment horizontal="right" vertical="justify"/>
    </xf>
    <xf numFmtId="49" fontId="4" fillId="0" borderId="16" xfId="0" applyNumberFormat="1" applyFont="1" applyFill="1" applyBorder="1" applyAlignment="1">
      <alignment horizontal="center" vertical="justify"/>
    </xf>
    <xf numFmtId="0" fontId="3" fillId="0" borderId="21" xfId="0" applyFont="1" applyFill="1" applyBorder="1" applyAlignment="1">
      <alignment vertical="justify" wrapText="1"/>
    </xf>
    <xf numFmtId="49" fontId="3" fillId="0" borderId="20" xfId="0" applyNumberFormat="1" applyFont="1" applyFill="1" applyBorder="1" applyAlignment="1">
      <alignment horizontal="center" vertical="justify"/>
    </xf>
    <xf numFmtId="172" fontId="4" fillId="0" borderId="30" xfId="0" applyNumberFormat="1" applyFont="1" applyBorder="1" applyAlignment="1">
      <alignment horizontal="left" vertical="top" wrapText="1"/>
    </xf>
    <xf numFmtId="49" fontId="3" fillId="0" borderId="31" xfId="0" applyNumberFormat="1" applyFont="1" applyBorder="1" applyAlignment="1">
      <alignment horizontal="center" vertical="justify"/>
    </xf>
    <xf numFmtId="49" fontId="5" fillId="0" borderId="32" xfId="0" applyNumberFormat="1" applyFont="1" applyBorder="1" applyAlignment="1">
      <alignment horizontal="center" vertical="justify"/>
    </xf>
    <xf numFmtId="173" fontId="3" fillId="0" borderId="14" xfId="0" applyNumberFormat="1" applyFont="1" applyBorder="1" applyAlignment="1">
      <alignment horizontal="right" vertical="justify"/>
    </xf>
    <xf numFmtId="0" fontId="3" fillId="0" borderId="33" xfId="0" applyFont="1" applyBorder="1" applyAlignment="1">
      <alignment vertical="justify" wrapText="1"/>
    </xf>
    <xf numFmtId="172" fontId="3" fillId="0" borderId="34" xfId="0" applyNumberFormat="1" applyFont="1" applyBorder="1" applyAlignment="1">
      <alignment horizontal="center" vertical="justify"/>
    </xf>
    <xf numFmtId="49" fontId="3" fillId="0" borderId="35" xfId="0" applyNumberFormat="1" applyFont="1" applyBorder="1" applyAlignment="1">
      <alignment horizontal="center" vertical="justify"/>
    </xf>
    <xf numFmtId="173" fontId="3" fillId="0" borderId="36" xfId="0" applyNumberFormat="1" applyFont="1" applyBorder="1" applyAlignment="1">
      <alignment horizontal="right" vertical="justify"/>
    </xf>
    <xf numFmtId="0" fontId="4" fillId="0" borderId="28" xfId="0" applyFont="1" applyBorder="1" applyAlignment="1">
      <alignment vertical="justify" wrapText="1"/>
    </xf>
    <xf numFmtId="172" fontId="4" fillId="0" borderId="11" xfId="0" applyNumberFormat="1" applyFont="1" applyBorder="1" applyAlignment="1">
      <alignment horizontal="center" vertical="justify"/>
    </xf>
    <xf numFmtId="49" fontId="3" fillId="0" borderId="12" xfId="0" applyNumberFormat="1" applyFont="1" applyBorder="1" applyAlignment="1">
      <alignment horizontal="center" vertical="justify"/>
    </xf>
    <xf numFmtId="49" fontId="6" fillId="0" borderId="13" xfId="0" applyNumberFormat="1" applyFont="1" applyBorder="1" applyAlignment="1">
      <alignment horizontal="center" vertical="justify"/>
    </xf>
    <xf numFmtId="173" fontId="3" fillId="0" borderId="29" xfId="0" applyNumberFormat="1" applyFont="1" applyBorder="1" applyAlignment="1">
      <alignment horizontal="right" vertical="justify"/>
    </xf>
    <xf numFmtId="49" fontId="4" fillId="0" borderId="13" xfId="0" applyNumberFormat="1" applyFont="1" applyBorder="1" applyAlignment="1">
      <alignment horizontal="center" vertical="justify"/>
    </xf>
    <xf numFmtId="49" fontId="4" fillId="0" borderId="12" xfId="0" applyNumberFormat="1" applyFont="1" applyBorder="1" applyAlignment="1">
      <alignment horizontal="center" vertical="justify"/>
    </xf>
    <xf numFmtId="173" fontId="3" fillId="0" borderId="36" xfId="0" applyNumberFormat="1" applyFont="1" applyFill="1" applyBorder="1" applyAlignment="1">
      <alignment horizontal="right" vertical="justify"/>
    </xf>
    <xf numFmtId="173" fontId="3" fillId="24" borderId="37" xfId="0" applyNumberFormat="1" applyFont="1" applyFill="1" applyBorder="1" applyAlignment="1">
      <alignment horizontal="right" vertical="justify"/>
    </xf>
    <xf numFmtId="0" fontId="1" fillId="0" borderId="10" xfId="0" applyFont="1" applyBorder="1" applyAlignment="1">
      <alignment vertical="justify" wrapText="1"/>
    </xf>
    <xf numFmtId="0" fontId="3" fillId="0" borderId="10" xfId="0" applyFont="1" applyFill="1" applyBorder="1" applyAlignment="1">
      <alignment vertical="top" wrapText="1"/>
    </xf>
    <xf numFmtId="172" fontId="3" fillId="0" borderId="15" xfId="0" applyNumberFormat="1" applyFont="1" applyBorder="1" applyAlignment="1">
      <alignment horizontal="center" vertical="justify"/>
    </xf>
    <xf numFmtId="0" fontId="3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172" fontId="4" fillId="0" borderId="15" xfId="0" applyNumberFormat="1" applyFont="1" applyBorder="1" applyAlignment="1">
      <alignment horizontal="center" vertical="justify"/>
    </xf>
    <xf numFmtId="0" fontId="1" fillId="0" borderId="30" xfId="0" applyFont="1" applyBorder="1" applyAlignment="1">
      <alignment vertical="justify" wrapText="1"/>
    </xf>
    <xf numFmtId="49" fontId="1" fillId="0" borderId="31" xfId="0" applyNumberFormat="1" applyFont="1" applyBorder="1" applyAlignment="1">
      <alignment horizontal="center" vertical="justify"/>
    </xf>
    <xf numFmtId="49" fontId="1" fillId="0" borderId="32" xfId="0" applyNumberFormat="1" applyFont="1" applyBorder="1" applyAlignment="1">
      <alignment horizontal="center" vertical="justify"/>
    </xf>
    <xf numFmtId="172" fontId="3" fillId="0" borderId="24" xfId="0" applyNumberFormat="1" applyFont="1" applyBorder="1" applyAlignment="1">
      <alignment horizontal="center" vertical="justify"/>
    </xf>
    <xf numFmtId="49" fontId="3" fillId="0" borderId="22" xfId="0" applyNumberFormat="1" applyFont="1" applyBorder="1" applyAlignment="1">
      <alignment horizontal="center" vertical="justify"/>
    </xf>
    <xf numFmtId="49" fontId="3" fillId="0" borderId="38" xfId="0" applyNumberFormat="1" applyFont="1" applyBorder="1" applyAlignment="1">
      <alignment horizontal="center" vertical="justify"/>
    </xf>
    <xf numFmtId="173" fontId="3" fillId="0" borderId="39" xfId="0" applyNumberFormat="1" applyFont="1" applyBorder="1" applyAlignment="1">
      <alignment horizontal="right" vertical="justify"/>
    </xf>
    <xf numFmtId="0" fontId="4" fillId="0" borderId="28" xfId="0" applyFont="1" applyBorder="1" applyAlignment="1">
      <alignment wrapText="1"/>
    </xf>
    <xf numFmtId="172" fontId="3" fillId="0" borderId="11" xfId="0" applyNumberFormat="1" applyFont="1" applyBorder="1" applyAlignment="1">
      <alignment horizontal="center" vertical="justify"/>
    </xf>
    <xf numFmtId="49" fontId="3" fillId="0" borderId="13" xfId="0" applyNumberFormat="1" applyFont="1" applyBorder="1" applyAlignment="1">
      <alignment horizontal="center" vertical="justify"/>
    </xf>
    <xf numFmtId="0" fontId="4" fillId="0" borderId="28" xfId="0" applyFont="1" applyBorder="1" applyAlignment="1">
      <alignment vertical="top" wrapText="1"/>
    </xf>
    <xf numFmtId="49" fontId="7" fillId="0" borderId="31" xfId="0" applyNumberFormat="1" applyFont="1" applyBorder="1" applyAlignment="1">
      <alignment horizontal="center" vertical="justify"/>
    </xf>
    <xf numFmtId="49" fontId="7" fillId="0" borderId="32" xfId="0" applyNumberFormat="1" applyFont="1" applyBorder="1" applyAlignment="1">
      <alignment horizontal="center" vertical="justify"/>
    </xf>
    <xf numFmtId="0" fontId="1" fillId="0" borderId="23" xfId="0" applyFont="1" applyBorder="1" applyAlignment="1">
      <alignment vertical="justify" wrapText="1"/>
    </xf>
    <xf numFmtId="172" fontId="1" fillId="0" borderId="24" xfId="0" applyNumberFormat="1" applyFont="1" applyBorder="1" applyAlignment="1">
      <alignment horizontal="center" vertical="justify"/>
    </xf>
    <xf numFmtId="49" fontId="1" fillId="0" borderId="22" xfId="0" applyNumberFormat="1" applyFont="1" applyBorder="1" applyAlignment="1">
      <alignment horizontal="center" vertical="justify"/>
    </xf>
    <xf numFmtId="49" fontId="1" fillId="0" borderId="38" xfId="0" applyNumberFormat="1" applyFont="1" applyBorder="1" applyAlignment="1">
      <alignment horizontal="center" vertical="justify"/>
    </xf>
    <xf numFmtId="173" fontId="1" fillId="0" borderId="39" xfId="0" applyNumberFormat="1" applyFont="1" applyBorder="1" applyAlignment="1">
      <alignment horizontal="right" vertical="justify"/>
    </xf>
    <xf numFmtId="172" fontId="3" fillId="0" borderId="40" xfId="0" applyNumberFormat="1" applyFont="1" applyBorder="1" applyAlignment="1">
      <alignment horizontal="center" vertical="justify"/>
    </xf>
    <xf numFmtId="49" fontId="3" fillId="0" borderId="20" xfId="0" applyNumberFormat="1" applyFont="1" applyBorder="1" applyAlignment="1">
      <alignment horizontal="center" vertical="justify"/>
    </xf>
    <xf numFmtId="49" fontId="3" fillId="0" borderId="26" xfId="0" applyNumberFormat="1" applyFont="1" applyBorder="1" applyAlignment="1">
      <alignment horizontal="center" vertical="justify"/>
    </xf>
    <xf numFmtId="173" fontId="3" fillId="0" borderId="27" xfId="0" applyNumberFormat="1" applyFont="1" applyBorder="1" applyAlignment="1">
      <alignment horizontal="right" vertical="justify"/>
    </xf>
    <xf numFmtId="0" fontId="4" fillId="0" borderId="21" xfId="0" applyFont="1" applyBorder="1" applyAlignment="1">
      <alignment vertical="justify" wrapText="1"/>
    </xf>
    <xf numFmtId="172" fontId="4" fillId="0" borderId="40" xfId="0" applyNumberFormat="1" applyFont="1" applyBorder="1" applyAlignment="1">
      <alignment horizontal="center" vertical="justify"/>
    </xf>
    <xf numFmtId="49" fontId="3" fillId="0" borderId="32" xfId="0" applyNumberFormat="1" applyFont="1" applyBorder="1" applyAlignment="1">
      <alignment horizontal="center" vertical="justify"/>
    </xf>
    <xf numFmtId="173" fontId="4" fillId="0" borderId="29" xfId="0" applyNumberFormat="1" applyFont="1" applyBorder="1" applyAlignment="1">
      <alignment horizontal="right" vertical="justify"/>
    </xf>
    <xf numFmtId="0" fontId="4" fillId="0" borderId="30" xfId="0" applyFont="1" applyBorder="1" applyAlignment="1">
      <alignment vertical="justify" wrapText="1"/>
    </xf>
    <xf numFmtId="49" fontId="4" fillId="0" borderId="31" xfId="0" applyNumberFormat="1" applyFont="1" applyBorder="1" applyAlignment="1">
      <alignment horizontal="center" vertical="justify"/>
    </xf>
    <xf numFmtId="173" fontId="3" fillId="24" borderId="27" xfId="0" applyNumberFormat="1" applyFont="1" applyFill="1" applyBorder="1" applyAlignment="1">
      <alignment horizontal="right" vertical="justify"/>
    </xf>
    <xf numFmtId="173" fontId="3" fillId="0" borderId="41" xfId="0" applyNumberFormat="1" applyFont="1" applyBorder="1" applyAlignment="1">
      <alignment horizontal="right" vertical="justify"/>
    </xf>
    <xf numFmtId="172" fontId="3" fillId="0" borderId="15" xfId="0" applyNumberFormat="1" applyFont="1" applyFill="1" applyBorder="1" applyAlignment="1">
      <alignment horizontal="center" vertical="justify"/>
    </xf>
    <xf numFmtId="172" fontId="3" fillId="0" borderId="34" xfId="0" applyNumberFormat="1" applyFont="1" applyFill="1" applyBorder="1" applyAlignment="1">
      <alignment horizontal="center" vertical="justify"/>
    </xf>
    <xf numFmtId="49" fontId="3" fillId="24" borderId="35" xfId="0" applyNumberFormat="1" applyFont="1" applyFill="1" applyBorder="1" applyAlignment="1">
      <alignment horizontal="center" vertical="justify"/>
    </xf>
    <xf numFmtId="173" fontId="3" fillId="24" borderId="36" xfId="0" applyNumberFormat="1" applyFont="1" applyFill="1" applyBorder="1" applyAlignment="1">
      <alignment horizontal="right" vertical="justify"/>
    </xf>
    <xf numFmtId="172" fontId="3" fillId="0" borderId="11" xfId="0" applyNumberFormat="1" applyFont="1" applyFill="1" applyBorder="1" applyAlignment="1">
      <alignment horizontal="center" vertical="justify"/>
    </xf>
    <xf numFmtId="49" fontId="3" fillId="24" borderId="13" xfId="0" applyNumberFormat="1" applyFont="1" applyFill="1" applyBorder="1" applyAlignment="1">
      <alignment horizontal="center" vertical="justify"/>
    </xf>
    <xf numFmtId="173" fontId="3" fillId="24" borderId="29" xfId="0" applyNumberFormat="1" applyFont="1" applyFill="1" applyBorder="1" applyAlignment="1">
      <alignment horizontal="right" vertical="justify"/>
    </xf>
    <xf numFmtId="49" fontId="3" fillId="0" borderId="35" xfId="0" applyNumberFormat="1" applyFont="1" applyFill="1" applyBorder="1" applyAlignment="1">
      <alignment horizontal="center" vertical="justify"/>
    </xf>
    <xf numFmtId="49" fontId="4" fillId="0" borderId="12" xfId="0" applyNumberFormat="1" applyFont="1" applyFill="1" applyBorder="1" applyAlignment="1">
      <alignment horizontal="center" vertical="justify"/>
    </xf>
    <xf numFmtId="49" fontId="3" fillId="0" borderId="13" xfId="0" applyNumberFormat="1" applyFont="1" applyFill="1" applyBorder="1" applyAlignment="1">
      <alignment horizontal="center" vertical="justify"/>
    </xf>
    <xf numFmtId="173" fontId="3" fillId="0" borderId="29" xfId="0" applyNumberFormat="1" applyFont="1" applyFill="1" applyBorder="1" applyAlignment="1">
      <alignment horizontal="right" vertical="justify"/>
    </xf>
    <xf numFmtId="49" fontId="3" fillId="0" borderId="25" xfId="0" applyNumberFormat="1" applyFont="1" applyFill="1" applyBorder="1" applyAlignment="1">
      <alignment horizontal="center" vertical="justify"/>
    </xf>
    <xf numFmtId="0" fontId="1" fillId="0" borderId="28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72" fontId="0" fillId="0" borderId="34" xfId="0" applyNumberFormat="1" applyFont="1" applyBorder="1" applyAlignment="1">
      <alignment horizontal="center" vertical="justify"/>
    </xf>
    <xf numFmtId="49" fontId="0" fillId="0" borderId="35" xfId="0" applyNumberFormat="1" applyFont="1" applyBorder="1" applyAlignment="1">
      <alignment horizontal="center" vertical="justify"/>
    </xf>
    <xf numFmtId="49" fontId="7" fillId="0" borderId="12" xfId="0" applyNumberFormat="1" applyFont="1" applyBorder="1" applyAlignment="1">
      <alignment horizontal="center" vertical="justify"/>
    </xf>
    <xf numFmtId="49" fontId="7" fillId="0" borderId="13" xfId="0" applyNumberFormat="1" applyFont="1" applyBorder="1" applyAlignment="1">
      <alignment horizontal="center" vertical="justify"/>
    </xf>
    <xf numFmtId="49" fontId="0" fillId="0" borderId="16" xfId="0" applyNumberFormat="1" applyFont="1" applyBorder="1" applyAlignment="1">
      <alignment horizontal="center" vertical="justify"/>
    </xf>
    <xf numFmtId="0" fontId="1" fillId="0" borderId="42" xfId="0" applyFont="1" applyBorder="1" applyAlignment="1">
      <alignment vertical="center" wrapText="1"/>
    </xf>
    <xf numFmtId="0" fontId="5" fillId="0" borderId="43" xfId="0" applyFont="1" applyBorder="1" applyAlignment="1">
      <alignment vertical="center"/>
    </xf>
    <xf numFmtId="49" fontId="5" fillId="0" borderId="44" xfId="0" applyNumberFormat="1" applyFont="1" applyBorder="1" applyAlignment="1">
      <alignment vertical="center"/>
    </xf>
    <xf numFmtId="49" fontId="5" fillId="0" borderId="45" xfId="0" applyNumberFormat="1" applyFont="1" applyBorder="1" applyAlignment="1">
      <alignment vertical="center"/>
    </xf>
    <xf numFmtId="173" fontId="5" fillId="0" borderId="4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173" fontId="0" fillId="0" borderId="0" xfId="0" applyNumberFormat="1" applyAlignment="1">
      <alignment/>
    </xf>
    <xf numFmtId="173" fontId="3" fillId="0" borderId="47" xfId="0" applyNumberFormat="1" applyFont="1" applyBorder="1" applyAlignment="1">
      <alignment horizontal="right" vertical="justify"/>
    </xf>
    <xf numFmtId="173" fontId="3" fillId="0" borderId="37" xfId="0" applyNumberFormat="1" applyFont="1" applyBorder="1" applyAlignment="1">
      <alignment horizontal="right" vertical="justify"/>
    </xf>
    <xf numFmtId="173" fontId="5" fillId="0" borderId="18" xfId="0" applyNumberFormat="1" applyFont="1" applyBorder="1" applyAlignment="1">
      <alignment horizontal="right" vertical="justify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172" fontId="4" fillId="0" borderId="48" xfId="0" applyNumberFormat="1" applyFont="1" applyBorder="1" applyAlignment="1">
      <alignment horizontal="center" vertical="justify"/>
    </xf>
    <xf numFmtId="0" fontId="3" fillId="0" borderId="37" xfId="0" applyFont="1" applyBorder="1" applyAlignment="1">
      <alignment vertical="justify" wrapText="1"/>
    </xf>
    <xf numFmtId="172" fontId="3" fillId="0" borderId="37" xfId="0" applyNumberFormat="1" applyFont="1" applyBorder="1" applyAlignment="1">
      <alignment horizontal="center" vertical="justify"/>
    </xf>
    <xf numFmtId="49" fontId="4" fillId="0" borderId="11" xfId="0" applyNumberFormat="1" applyFont="1" applyBorder="1" applyAlignment="1">
      <alignment horizontal="center" vertical="justify"/>
    </xf>
    <xf numFmtId="0" fontId="0" fillId="0" borderId="12" xfId="0" applyBorder="1" applyAlignment="1">
      <alignment/>
    </xf>
    <xf numFmtId="173" fontId="3" fillId="0" borderId="13" xfId="0" applyNumberFormat="1" applyFont="1" applyBorder="1" applyAlignment="1">
      <alignment horizontal="right" vertical="justify"/>
    </xf>
    <xf numFmtId="49" fontId="3" fillId="0" borderId="34" xfId="0" applyNumberFormat="1" applyFont="1" applyBorder="1" applyAlignment="1">
      <alignment horizontal="center" vertical="justify"/>
    </xf>
    <xf numFmtId="0" fontId="3" fillId="0" borderId="25" xfId="0" applyFont="1" applyBorder="1" applyAlignment="1">
      <alignment horizontal="center"/>
    </xf>
    <xf numFmtId="0" fontId="4" fillId="0" borderId="49" xfId="0" applyFont="1" applyBorder="1" applyAlignment="1">
      <alignment vertical="justify" wrapText="1"/>
    </xf>
    <xf numFmtId="173" fontId="3" fillId="0" borderId="35" xfId="0" applyNumberFormat="1" applyFont="1" applyBorder="1" applyAlignment="1">
      <alignment horizontal="right" vertical="justify"/>
    </xf>
    <xf numFmtId="0" fontId="4" fillId="0" borderId="50" xfId="0" applyFont="1" applyBorder="1" applyAlignment="1">
      <alignment vertical="justify" wrapText="1"/>
    </xf>
    <xf numFmtId="0" fontId="4" fillId="0" borderId="41" xfId="0" applyFont="1" applyBorder="1" applyAlignment="1">
      <alignment vertical="justify" wrapText="1"/>
    </xf>
    <xf numFmtId="172" fontId="4" fillId="0" borderId="30" xfId="0" applyNumberFormat="1" applyFont="1" applyBorder="1" applyAlignment="1">
      <alignment horizontal="center" vertical="justify"/>
    </xf>
    <xf numFmtId="172" fontId="4" fillId="0" borderId="10" xfId="0" applyNumberFormat="1" applyFont="1" applyBorder="1" applyAlignment="1">
      <alignment horizontal="center" vertical="justify"/>
    </xf>
    <xf numFmtId="172" fontId="3" fillId="0" borderId="42" xfId="0" applyNumberFormat="1" applyFont="1" applyBorder="1" applyAlignment="1">
      <alignment horizontal="center" vertical="justify"/>
    </xf>
    <xf numFmtId="49" fontId="4" fillId="0" borderId="14" xfId="0" applyNumberFormat="1" applyFont="1" applyBorder="1" applyAlignment="1">
      <alignment horizontal="center" vertical="justify"/>
    </xf>
    <xf numFmtId="49" fontId="4" fillId="0" borderId="18" xfId="0" applyNumberFormat="1" applyFont="1" applyBorder="1" applyAlignment="1">
      <alignment horizontal="center" vertical="justify"/>
    </xf>
    <xf numFmtId="49" fontId="3" fillId="0" borderId="46" xfId="0" applyNumberFormat="1" applyFont="1" applyBorder="1" applyAlignment="1">
      <alignment horizontal="center" vertical="justify"/>
    </xf>
    <xf numFmtId="0" fontId="3" fillId="0" borderId="41" xfId="0" applyFont="1" applyBorder="1" applyAlignment="1">
      <alignment vertical="justify" wrapText="1"/>
    </xf>
    <xf numFmtId="0" fontId="4" fillId="0" borderId="47" xfId="0" applyFont="1" applyBorder="1" applyAlignment="1">
      <alignment vertical="justify" wrapText="1"/>
    </xf>
    <xf numFmtId="0" fontId="3" fillId="0" borderId="51" xfId="0" applyFont="1" applyBorder="1" applyAlignment="1">
      <alignment vertical="justify" wrapText="1"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49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9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ver\Incoming\&#1052;&#1086;&#1083;&#1086;&#1095;&#1082;&#1086;&#1074;&#1072;\&#1043;&#1072;&#1088;&#1072;&#1085;&#1080;&#1085;&#1072;\&#1048;&#1079;&#1084;&#1077;&#1085;&#1077;&#1085;&#1080;&#1103;%20&#1073;&#1102;&#1076;&#1078;&#1077;&#1090;&#1072;%202015%20&#1075;&#1086;&#1076;\3.%20&#1042;&#1077;&#1076;&#1086;&#1084;&#1089;&#1090;&#1074;&#1077;&#1085;&#1085;&#1072;&#1103;%20&#1089;&#1090;&#1088;&#1091;&#1082;&#1090;&#1091;&#1088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Твержденный"/>
    </sheetNames>
    <sheetDataSet>
      <sheetData sheetId="0">
        <row r="13">
          <cell r="B13" t="str">
            <v>Содержание Главы муниципального образования</v>
          </cell>
        </row>
        <row r="28">
          <cell r="B28" t="str">
            <v>Содержание Главы Местной Администрации (исполнительно-распорядительного органа) муниципального образования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1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35.7109375" style="0" customWidth="1"/>
    <col min="2" max="3" width="11.8515625" style="0" customWidth="1"/>
    <col min="4" max="4" width="11.00390625" style="0" customWidth="1"/>
    <col min="5" max="5" width="14.57421875" style="0" customWidth="1"/>
  </cols>
  <sheetData>
    <row r="1" ht="12.75">
      <c r="C1" s="156" t="s">
        <v>137</v>
      </c>
    </row>
    <row r="3" spans="1:5" ht="15.75">
      <c r="A3" s="1"/>
      <c r="D3" s="2"/>
      <c r="E3" s="3" t="s">
        <v>0</v>
      </c>
    </row>
    <row r="4" spans="4:5" ht="18" customHeight="1">
      <c r="D4" s="4"/>
      <c r="E4" s="3" t="s">
        <v>1</v>
      </c>
    </row>
    <row r="5" s="5" customFormat="1" ht="15">
      <c r="E5" s="3" t="s">
        <v>2</v>
      </c>
    </row>
    <row r="6" s="5" customFormat="1" ht="15">
      <c r="E6" s="3" t="s">
        <v>122</v>
      </c>
    </row>
    <row r="7" s="5" customFormat="1" ht="15">
      <c r="E7" s="6" t="s">
        <v>123</v>
      </c>
    </row>
    <row r="8" s="5" customFormat="1" ht="15">
      <c r="E8" s="6" t="s">
        <v>128</v>
      </c>
    </row>
    <row r="9" s="5" customFormat="1" ht="15">
      <c r="E9" s="6" t="s">
        <v>136</v>
      </c>
    </row>
    <row r="10" s="5" customFormat="1" ht="15">
      <c r="E10" s="3" t="s">
        <v>138</v>
      </c>
    </row>
    <row r="11" spans="1:5" s="5" customFormat="1" ht="24.75" customHeight="1">
      <c r="A11" s="157" t="s">
        <v>3</v>
      </c>
      <c r="B11" s="157"/>
      <c r="C11" s="157"/>
      <c r="D11" s="157"/>
      <c r="E11" s="7"/>
    </row>
    <row r="12" spans="1:5" s="5" customFormat="1" ht="23.25" customHeight="1">
      <c r="A12" s="158" t="s">
        <v>4</v>
      </c>
      <c r="B12" s="158"/>
      <c r="C12" s="158"/>
      <c r="D12" s="158"/>
      <c r="E12" s="158"/>
    </row>
    <row r="13" ht="15.75">
      <c r="E13" s="2" t="s">
        <v>5</v>
      </c>
    </row>
    <row r="14" spans="1:5" ht="12.75" customHeight="1">
      <c r="A14" s="159" t="s">
        <v>6</v>
      </c>
      <c r="B14" s="161" t="s">
        <v>7</v>
      </c>
      <c r="C14" s="161" t="s">
        <v>8</v>
      </c>
      <c r="D14" s="161" t="s">
        <v>9</v>
      </c>
      <c r="E14" s="161" t="s">
        <v>10</v>
      </c>
    </row>
    <row r="15" spans="1:5" ht="33" customHeight="1">
      <c r="A15" s="160"/>
      <c r="B15" s="160"/>
      <c r="C15" s="160"/>
      <c r="D15" s="160"/>
      <c r="E15" s="160"/>
    </row>
    <row r="16" spans="1:5" ht="18.75" customHeight="1">
      <c r="A16" s="8" t="s">
        <v>11</v>
      </c>
      <c r="B16" s="9">
        <v>100</v>
      </c>
      <c r="C16" s="10"/>
      <c r="D16" s="11"/>
      <c r="E16" s="12">
        <f>E17+E20+E29+E38+E41</f>
        <v>23839.3</v>
      </c>
    </row>
    <row r="17" spans="1:5" ht="24.75" customHeight="1">
      <c r="A17" s="13" t="s">
        <v>12</v>
      </c>
      <c r="B17" s="14">
        <v>102</v>
      </c>
      <c r="C17" s="15"/>
      <c r="D17" s="16"/>
      <c r="E17" s="17">
        <f>E18</f>
        <v>1117.2</v>
      </c>
    </row>
    <row r="18" spans="1:5" s="23" customFormat="1" ht="18.75" customHeight="1">
      <c r="A18" s="18" t="str">
        <f>'[1]УТвержденный'!$B$13</f>
        <v>Содержание Главы муниципального образования</v>
      </c>
      <c r="B18" s="19">
        <v>102</v>
      </c>
      <c r="C18" s="20" t="s">
        <v>13</v>
      </c>
      <c r="D18" s="21"/>
      <c r="E18" s="22">
        <f>E19</f>
        <v>1117.2</v>
      </c>
    </row>
    <row r="19" spans="1:5" ht="30" customHeight="1">
      <c r="A19" s="24" t="s">
        <v>14</v>
      </c>
      <c r="B19" s="25">
        <v>102</v>
      </c>
      <c r="C19" s="26" t="s">
        <v>13</v>
      </c>
      <c r="D19" s="27" t="s">
        <v>15</v>
      </c>
      <c r="E19" s="28">
        <v>1117.2</v>
      </c>
    </row>
    <row r="20" spans="1:5" ht="33" customHeight="1">
      <c r="A20" s="13" t="s">
        <v>16</v>
      </c>
      <c r="B20" s="29">
        <v>103</v>
      </c>
      <c r="C20" s="30"/>
      <c r="D20" s="16"/>
      <c r="E20" s="17">
        <f>E21+E23+E25</f>
        <v>3548.6000000000004</v>
      </c>
    </row>
    <row r="21" spans="1:5" s="23" customFormat="1" ht="17.25" customHeight="1">
      <c r="A21" s="18" t="s">
        <v>17</v>
      </c>
      <c r="B21" s="19">
        <v>103</v>
      </c>
      <c r="C21" s="20" t="s">
        <v>18</v>
      </c>
      <c r="D21" s="21"/>
      <c r="E21" s="22">
        <f>E22</f>
        <v>960.8</v>
      </c>
    </row>
    <row r="22" spans="1:5" ht="30.75" customHeight="1">
      <c r="A22" s="24" t="s">
        <v>14</v>
      </c>
      <c r="B22" s="25">
        <v>103</v>
      </c>
      <c r="C22" s="20" t="s">
        <v>18</v>
      </c>
      <c r="D22" s="27" t="s">
        <v>15</v>
      </c>
      <c r="E22" s="28">
        <v>960.8</v>
      </c>
    </row>
    <row r="23" spans="1:5" s="23" customFormat="1" ht="19.5" customHeight="1">
      <c r="A23" s="18" t="s">
        <v>19</v>
      </c>
      <c r="B23" s="19">
        <v>103</v>
      </c>
      <c r="C23" s="20" t="s">
        <v>20</v>
      </c>
      <c r="D23" s="21"/>
      <c r="E23" s="22">
        <f>E24</f>
        <v>264.6</v>
      </c>
    </row>
    <row r="24" spans="1:5" ht="27.75" customHeight="1">
      <c r="A24" s="24" t="s">
        <v>14</v>
      </c>
      <c r="B24" s="25">
        <v>103</v>
      </c>
      <c r="C24" s="26" t="s">
        <v>20</v>
      </c>
      <c r="D24" s="27" t="s">
        <v>15</v>
      </c>
      <c r="E24" s="28">
        <v>264.6</v>
      </c>
    </row>
    <row r="25" spans="1:5" s="23" customFormat="1" ht="16.5" customHeight="1">
      <c r="A25" s="18" t="s">
        <v>21</v>
      </c>
      <c r="B25" s="19">
        <v>103</v>
      </c>
      <c r="C25" s="20" t="s">
        <v>22</v>
      </c>
      <c r="D25" s="21"/>
      <c r="E25" s="22">
        <f>E26+E27+E28</f>
        <v>2323.2000000000003</v>
      </c>
    </row>
    <row r="26" spans="1:5" ht="28.5" customHeight="1">
      <c r="A26" s="24" t="s">
        <v>14</v>
      </c>
      <c r="B26" s="25">
        <v>103</v>
      </c>
      <c r="C26" s="26" t="s">
        <v>22</v>
      </c>
      <c r="D26" s="27" t="s">
        <v>15</v>
      </c>
      <c r="E26" s="28">
        <v>1988.4</v>
      </c>
    </row>
    <row r="27" spans="1:5" ht="18" customHeight="1">
      <c r="A27" s="24" t="s">
        <v>23</v>
      </c>
      <c r="B27" s="25">
        <v>103</v>
      </c>
      <c r="C27" s="26" t="s">
        <v>22</v>
      </c>
      <c r="D27" s="27" t="s">
        <v>24</v>
      </c>
      <c r="E27" s="28">
        <v>333.8</v>
      </c>
    </row>
    <row r="28" spans="1:5" ht="17.25" customHeight="1">
      <c r="A28" s="31" t="s">
        <v>25</v>
      </c>
      <c r="B28" s="25">
        <v>103</v>
      </c>
      <c r="C28" s="26" t="s">
        <v>22</v>
      </c>
      <c r="D28" s="27" t="s">
        <v>26</v>
      </c>
      <c r="E28" s="28">
        <v>1</v>
      </c>
    </row>
    <row r="29" spans="1:5" ht="31.5" customHeight="1">
      <c r="A29" s="13" t="s">
        <v>27</v>
      </c>
      <c r="B29" s="29">
        <v>104</v>
      </c>
      <c r="C29" s="32"/>
      <c r="D29" s="33"/>
      <c r="E29" s="34">
        <f>E30+E32+E36</f>
        <v>17803</v>
      </c>
    </row>
    <row r="30" spans="1:5" s="23" customFormat="1" ht="21" customHeight="1">
      <c r="A30" s="35" t="str">
        <f>'[1]УТвержденный'!$B$28</f>
        <v>Содержание Главы Местной Администрации (исполнительно-распорядительного органа) муниципального образования</v>
      </c>
      <c r="B30" s="19">
        <v>104</v>
      </c>
      <c r="C30" s="20" t="s">
        <v>28</v>
      </c>
      <c r="D30" s="36"/>
      <c r="E30" s="37">
        <f>E31</f>
        <v>1117.2</v>
      </c>
    </row>
    <row r="31" spans="1:5" ht="27.75" customHeight="1">
      <c r="A31" s="24" t="s">
        <v>14</v>
      </c>
      <c r="B31" s="25">
        <v>104</v>
      </c>
      <c r="C31" s="26" t="s">
        <v>28</v>
      </c>
      <c r="D31" s="38" t="s">
        <v>15</v>
      </c>
      <c r="E31" s="39">
        <v>1117.2</v>
      </c>
    </row>
    <row r="32" spans="1:5" s="23" customFormat="1" ht="30.75" customHeight="1">
      <c r="A32" s="18" t="s">
        <v>29</v>
      </c>
      <c r="B32" s="19">
        <v>104</v>
      </c>
      <c r="C32" s="20" t="s">
        <v>30</v>
      </c>
      <c r="D32" s="40"/>
      <c r="E32" s="37">
        <f>E33+E34+E35</f>
        <v>16680.2</v>
      </c>
    </row>
    <row r="33" spans="1:5" ht="29.25" customHeight="1">
      <c r="A33" s="24" t="s">
        <v>14</v>
      </c>
      <c r="B33" s="25">
        <v>104</v>
      </c>
      <c r="C33" s="26" t="s">
        <v>30</v>
      </c>
      <c r="D33" s="38" t="s">
        <v>15</v>
      </c>
      <c r="E33" s="103">
        <v>15879.4</v>
      </c>
    </row>
    <row r="34" spans="1:5" ht="18.75" customHeight="1">
      <c r="A34" s="24" t="s">
        <v>31</v>
      </c>
      <c r="B34" s="25">
        <v>104</v>
      </c>
      <c r="C34" s="26" t="s">
        <v>30</v>
      </c>
      <c r="D34" s="38" t="s">
        <v>24</v>
      </c>
      <c r="E34" s="103">
        <v>781.6</v>
      </c>
    </row>
    <row r="35" spans="1:5" ht="18" customHeight="1">
      <c r="A35" s="31" t="s">
        <v>25</v>
      </c>
      <c r="B35" s="25">
        <v>104</v>
      </c>
      <c r="C35" s="26" t="s">
        <v>30</v>
      </c>
      <c r="D35" s="27" t="s">
        <v>26</v>
      </c>
      <c r="E35" s="28">
        <v>19.2</v>
      </c>
    </row>
    <row r="36" spans="1:5" s="23" customFormat="1" ht="21.75" customHeight="1">
      <c r="A36" s="18" t="s">
        <v>32</v>
      </c>
      <c r="B36" s="19">
        <v>104</v>
      </c>
      <c r="C36" s="41" t="s">
        <v>33</v>
      </c>
      <c r="D36" s="21"/>
      <c r="E36" s="22">
        <f>E37</f>
        <v>5.6</v>
      </c>
    </row>
    <row r="37" spans="1:5" ht="17.25" customHeight="1">
      <c r="A37" s="31" t="s">
        <v>23</v>
      </c>
      <c r="B37" s="42">
        <v>104</v>
      </c>
      <c r="C37" s="43" t="s">
        <v>33</v>
      </c>
      <c r="D37" s="44" t="s">
        <v>24</v>
      </c>
      <c r="E37" s="45">
        <v>5.6</v>
      </c>
    </row>
    <row r="38" spans="1:5" ht="17.25" customHeight="1">
      <c r="A38" s="46" t="s">
        <v>34</v>
      </c>
      <c r="B38" s="9">
        <v>111</v>
      </c>
      <c r="C38" s="10"/>
      <c r="D38" s="11"/>
      <c r="E38" s="47">
        <f>E39</f>
        <v>706</v>
      </c>
    </row>
    <row r="39" spans="1:5" s="23" customFormat="1" ht="17.25" customHeight="1">
      <c r="A39" s="18" t="s">
        <v>35</v>
      </c>
      <c r="B39" s="19">
        <v>111</v>
      </c>
      <c r="C39" s="48" t="s">
        <v>36</v>
      </c>
      <c r="D39" s="21"/>
      <c r="E39" s="22">
        <f>E40</f>
        <v>706</v>
      </c>
    </row>
    <row r="40" spans="1:5" ht="18" customHeight="1">
      <c r="A40" s="49" t="s">
        <v>25</v>
      </c>
      <c r="B40" s="42">
        <v>111</v>
      </c>
      <c r="C40" s="50" t="s">
        <v>36</v>
      </c>
      <c r="D40" s="44" t="s">
        <v>26</v>
      </c>
      <c r="E40" s="45">
        <v>706</v>
      </c>
    </row>
    <row r="41" spans="1:5" ht="16.5" customHeight="1">
      <c r="A41" s="46" t="s">
        <v>37</v>
      </c>
      <c r="B41" s="9">
        <v>113</v>
      </c>
      <c r="C41" s="10"/>
      <c r="D41" s="11"/>
      <c r="E41" s="47">
        <f>E42+E44+E46+E48+E51+E53</f>
        <v>664.5</v>
      </c>
    </row>
    <row r="42" spans="1:5" ht="18.75" customHeight="1">
      <c r="A42" s="51" t="s">
        <v>38</v>
      </c>
      <c r="B42" s="19">
        <v>113</v>
      </c>
      <c r="C42" s="52" t="s">
        <v>39</v>
      </c>
      <c r="D42" s="53"/>
      <c r="E42" s="54">
        <f>E43</f>
        <v>194</v>
      </c>
    </row>
    <row r="43" spans="1:5" ht="18.75" customHeight="1">
      <c r="A43" s="55" t="s">
        <v>40</v>
      </c>
      <c r="B43" s="56">
        <v>113</v>
      </c>
      <c r="C43" s="43" t="s">
        <v>39</v>
      </c>
      <c r="D43" s="57" t="s">
        <v>24</v>
      </c>
      <c r="E43" s="58">
        <v>194</v>
      </c>
    </row>
    <row r="44" spans="1:5" ht="20.25" customHeight="1">
      <c r="A44" s="59" t="s">
        <v>41</v>
      </c>
      <c r="B44" s="60">
        <v>113</v>
      </c>
      <c r="C44" s="61" t="s">
        <v>42</v>
      </c>
      <c r="D44" s="62"/>
      <c r="E44" s="63">
        <f>E45</f>
        <v>26</v>
      </c>
    </row>
    <row r="45" spans="1:5" ht="15.75" customHeight="1">
      <c r="A45" s="55" t="s">
        <v>40</v>
      </c>
      <c r="B45" s="56">
        <v>113</v>
      </c>
      <c r="C45" s="43" t="s">
        <v>42</v>
      </c>
      <c r="D45" s="57" t="s">
        <v>24</v>
      </c>
      <c r="E45" s="58">
        <v>26</v>
      </c>
    </row>
    <row r="46" spans="1:5" s="133" customFormat="1" ht="18.75" customHeight="1">
      <c r="A46" s="23" t="s">
        <v>117</v>
      </c>
      <c r="B46" s="60">
        <v>113</v>
      </c>
      <c r="C46" s="61" t="s">
        <v>43</v>
      </c>
      <c r="D46" s="64"/>
      <c r="E46" s="63">
        <f>E47</f>
        <v>305</v>
      </c>
    </row>
    <row r="47" spans="1:5" ht="18.75" customHeight="1">
      <c r="A47" s="55" t="s">
        <v>40</v>
      </c>
      <c r="B47" s="56">
        <v>113</v>
      </c>
      <c r="C47" s="43" t="s">
        <v>43</v>
      </c>
      <c r="D47" s="57" t="s">
        <v>24</v>
      </c>
      <c r="E47" s="58">
        <v>305</v>
      </c>
    </row>
    <row r="48" spans="1:5" ht="18.75" customHeight="1">
      <c r="A48" s="154" t="s">
        <v>133</v>
      </c>
      <c r="B48" s="77">
        <v>113</v>
      </c>
      <c r="C48" s="78" t="s">
        <v>135</v>
      </c>
      <c r="D48" s="79"/>
      <c r="E48" s="80">
        <f>E49+E50</f>
        <v>37.5</v>
      </c>
    </row>
    <row r="49" spans="1:5" ht="18.75" customHeight="1">
      <c r="A49" s="153" t="s">
        <v>40</v>
      </c>
      <c r="B49" s="70">
        <v>113</v>
      </c>
      <c r="C49" s="26" t="s">
        <v>135</v>
      </c>
      <c r="D49" s="27" t="s">
        <v>24</v>
      </c>
      <c r="E49" s="28">
        <v>36.5</v>
      </c>
    </row>
    <row r="50" spans="1:5" ht="18.75" customHeight="1">
      <c r="A50" s="155" t="s">
        <v>25</v>
      </c>
      <c r="B50" s="77">
        <v>113</v>
      </c>
      <c r="C50" s="78" t="s">
        <v>134</v>
      </c>
      <c r="D50" s="79" t="s">
        <v>26</v>
      </c>
      <c r="E50" s="80">
        <v>1</v>
      </c>
    </row>
    <row r="51" spans="1:5" ht="32.25" customHeight="1">
      <c r="A51" s="59" t="s">
        <v>44</v>
      </c>
      <c r="B51" s="60">
        <v>113</v>
      </c>
      <c r="C51" s="65" t="s">
        <v>45</v>
      </c>
      <c r="D51" s="64"/>
      <c r="E51" s="63">
        <f>E52</f>
        <v>72</v>
      </c>
    </row>
    <row r="52" spans="1:5" ht="19.5" customHeight="1">
      <c r="A52" s="55" t="s">
        <v>25</v>
      </c>
      <c r="B52" s="56">
        <v>113</v>
      </c>
      <c r="C52" s="43" t="s">
        <v>45</v>
      </c>
      <c r="D52" s="57" t="s">
        <v>26</v>
      </c>
      <c r="E52" s="66">
        <v>72</v>
      </c>
    </row>
    <row r="53" spans="1:5" ht="33.75" customHeight="1">
      <c r="A53" s="59" t="s">
        <v>46</v>
      </c>
      <c r="B53" s="60">
        <v>113</v>
      </c>
      <c r="C53" s="61" t="s">
        <v>47</v>
      </c>
      <c r="D53" s="64"/>
      <c r="E53" s="63">
        <f>E54</f>
        <v>30</v>
      </c>
    </row>
    <row r="54" spans="1:5" ht="18.75" customHeight="1">
      <c r="A54" s="55" t="s">
        <v>40</v>
      </c>
      <c r="B54" s="56">
        <v>113</v>
      </c>
      <c r="C54" s="43" t="s">
        <v>47</v>
      </c>
      <c r="D54" s="57" t="s">
        <v>24</v>
      </c>
      <c r="E54" s="67">
        <v>30</v>
      </c>
    </row>
    <row r="55" spans="1:5" ht="18.75" customHeight="1">
      <c r="A55" s="68" t="s">
        <v>48</v>
      </c>
      <c r="B55" s="14">
        <v>300</v>
      </c>
      <c r="C55" s="15"/>
      <c r="D55" s="16"/>
      <c r="E55" s="12">
        <f>E56</f>
        <v>71</v>
      </c>
    </row>
    <row r="56" spans="1:5" ht="18.75" customHeight="1">
      <c r="A56" s="69" t="s">
        <v>49</v>
      </c>
      <c r="B56" s="70">
        <v>309</v>
      </c>
      <c r="C56" s="20"/>
      <c r="D56" s="21"/>
      <c r="E56" s="22">
        <f>E57</f>
        <v>71</v>
      </c>
    </row>
    <row r="57" spans="1:5" ht="33" customHeight="1">
      <c r="A57" s="71" t="s">
        <v>50</v>
      </c>
      <c r="B57" s="70">
        <v>309</v>
      </c>
      <c r="C57" s="26" t="s">
        <v>51</v>
      </c>
      <c r="D57" s="27"/>
      <c r="E57" s="28">
        <f>E58</f>
        <v>71</v>
      </c>
    </row>
    <row r="58" spans="1:5" ht="16.5" customHeight="1">
      <c r="A58" s="55" t="s">
        <v>23</v>
      </c>
      <c r="B58" s="56">
        <v>309</v>
      </c>
      <c r="C58" s="43" t="s">
        <v>51</v>
      </c>
      <c r="D58" s="57" t="s">
        <v>24</v>
      </c>
      <c r="E58" s="58">
        <v>71</v>
      </c>
    </row>
    <row r="59" spans="1:5" s="72" customFormat="1" ht="18" customHeight="1">
      <c r="A59" s="46" t="s">
        <v>52</v>
      </c>
      <c r="B59" s="9">
        <v>400</v>
      </c>
      <c r="C59" s="10"/>
      <c r="D59" s="11"/>
      <c r="E59" s="47">
        <f>E60</f>
        <v>10</v>
      </c>
    </row>
    <row r="60" spans="1:5" ht="17.25" customHeight="1">
      <c r="A60" s="145" t="s">
        <v>130</v>
      </c>
      <c r="B60" s="147">
        <v>412</v>
      </c>
      <c r="C60" s="20"/>
      <c r="D60" s="150"/>
      <c r="E60" s="28">
        <f>E61</f>
        <v>10</v>
      </c>
    </row>
    <row r="61" spans="1:5" s="23" customFormat="1" ht="19.5" customHeight="1">
      <c r="A61" s="146" t="s">
        <v>131</v>
      </c>
      <c r="B61" s="148">
        <v>412</v>
      </c>
      <c r="C61" s="78" t="s">
        <v>132</v>
      </c>
      <c r="D61" s="151"/>
      <c r="E61" s="22">
        <f>E62</f>
        <v>10</v>
      </c>
    </row>
    <row r="62" spans="1:5" ht="20.25" customHeight="1">
      <c r="A62" s="136" t="s">
        <v>40</v>
      </c>
      <c r="B62" s="149">
        <v>412</v>
      </c>
      <c r="C62" s="43" t="s">
        <v>132</v>
      </c>
      <c r="D62" s="152" t="s">
        <v>24</v>
      </c>
      <c r="E62" s="58">
        <v>10</v>
      </c>
    </row>
    <row r="63" spans="1:5" ht="18" customHeight="1">
      <c r="A63" s="74" t="s">
        <v>53</v>
      </c>
      <c r="B63" s="29">
        <v>500</v>
      </c>
      <c r="C63" s="75"/>
      <c r="D63" s="76"/>
      <c r="E63" s="12">
        <f>E64</f>
        <v>60808.4</v>
      </c>
    </row>
    <row r="64" spans="1:5" ht="17.25" customHeight="1">
      <c r="A64" s="18" t="s">
        <v>54</v>
      </c>
      <c r="B64" s="70">
        <v>503</v>
      </c>
      <c r="C64" s="26"/>
      <c r="D64" s="27"/>
      <c r="E64" s="28">
        <f>E65+E67+E69+E71++E73+E75+E77+E79+E81+E85+E87+E83</f>
        <v>60808.4</v>
      </c>
    </row>
    <row r="65" spans="1:5" ht="33.75" customHeight="1">
      <c r="A65" s="35" t="s">
        <v>55</v>
      </c>
      <c r="B65" s="77">
        <v>503</v>
      </c>
      <c r="C65" s="78" t="s">
        <v>56</v>
      </c>
      <c r="D65" s="79"/>
      <c r="E65" s="80">
        <f>E66</f>
        <v>27308.1</v>
      </c>
    </row>
    <row r="66" spans="1:5" ht="16.5" customHeight="1">
      <c r="A66" s="55" t="s">
        <v>40</v>
      </c>
      <c r="B66" s="56">
        <v>503</v>
      </c>
      <c r="C66" s="43" t="s">
        <v>56</v>
      </c>
      <c r="D66" s="57" t="s">
        <v>24</v>
      </c>
      <c r="E66" s="58">
        <v>27308.1</v>
      </c>
    </row>
    <row r="67" spans="1:5" ht="17.25" customHeight="1">
      <c r="A67" s="81" t="s">
        <v>57</v>
      </c>
      <c r="B67" s="82">
        <v>503</v>
      </c>
      <c r="C67" s="61" t="s">
        <v>58</v>
      </c>
      <c r="D67" s="83"/>
      <c r="E67" s="63">
        <f>E68</f>
        <v>9304.6</v>
      </c>
    </row>
    <row r="68" spans="1:5" ht="18.75" customHeight="1">
      <c r="A68" s="55" t="s">
        <v>40</v>
      </c>
      <c r="B68" s="56">
        <v>503</v>
      </c>
      <c r="C68" s="43" t="s">
        <v>58</v>
      </c>
      <c r="D68" s="57" t="s">
        <v>24</v>
      </c>
      <c r="E68" s="58">
        <v>9304.6</v>
      </c>
    </row>
    <row r="69" spans="1:5" ht="34.5" customHeight="1">
      <c r="A69" s="84" t="s">
        <v>59</v>
      </c>
      <c r="B69" s="82">
        <v>503</v>
      </c>
      <c r="C69" s="61" t="s">
        <v>60</v>
      </c>
      <c r="D69" s="83"/>
      <c r="E69" s="63">
        <f>E70</f>
        <v>1905.8</v>
      </c>
    </row>
    <row r="70" spans="1:5" ht="19.5" customHeight="1">
      <c r="A70" s="55" t="s">
        <v>40</v>
      </c>
      <c r="B70" s="56">
        <v>503</v>
      </c>
      <c r="C70" s="43" t="s">
        <v>60</v>
      </c>
      <c r="D70" s="57" t="s">
        <v>24</v>
      </c>
      <c r="E70" s="58">
        <v>1905.8</v>
      </c>
    </row>
    <row r="71" spans="1:5" ht="20.25" customHeight="1">
      <c r="A71" s="59" t="s">
        <v>61</v>
      </c>
      <c r="B71" s="82">
        <v>503</v>
      </c>
      <c r="C71" s="61" t="s">
        <v>62</v>
      </c>
      <c r="D71" s="83"/>
      <c r="E71" s="63">
        <f>E72</f>
        <v>2237.1</v>
      </c>
    </row>
    <row r="72" spans="1:5" ht="16.5" customHeight="1">
      <c r="A72" s="55" t="s">
        <v>31</v>
      </c>
      <c r="B72" s="56">
        <v>503</v>
      </c>
      <c r="C72" s="43" t="s">
        <v>62</v>
      </c>
      <c r="D72" s="57" t="s">
        <v>24</v>
      </c>
      <c r="E72" s="58">
        <v>2237.1</v>
      </c>
    </row>
    <row r="73" spans="1:5" ht="41.25" customHeight="1">
      <c r="A73" s="84" t="s">
        <v>63</v>
      </c>
      <c r="B73" s="82">
        <v>503</v>
      </c>
      <c r="C73" s="61" t="s">
        <v>64</v>
      </c>
      <c r="D73" s="83"/>
      <c r="E73" s="130">
        <f>E74</f>
        <v>141.5</v>
      </c>
    </row>
    <row r="74" spans="1:5" ht="19.5" customHeight="1">
      <c r="A74" s="55" t="s">
        <v>40</v>
      </c>
      <c r="B74" s="56">
        <v>503</v>
      </c>
      <c r="C74" s="43" t="s">
        <v>64</v>
      </c>
      <c r="D74" s="57" t="s">
        <v>24</v>
      </c>
      <c r="E74" s="131">
        <v>141.5</v>
      </c>
    </row>
    <row r="75" spans="1:5" ht="19.5" customHeight="1">
      <c r="A75" s="59" t="s">
        <v>65</v>
      </c>
      <c r="B75" s="82">
        <v>503</v>
      </c>
      <c r="C75" s="61" t="s">
        <v>66</v>
      </c>
      <c r="D75" s="83"/>
      <c r="E75" s="63">
        <f>E76</f>
        <v>2646.2</v>
      </c>
    </row>
    <row r="76" spans="1:5" ht="19.5" customHeight="1">
      <c r="A76" s="55" t="s">
        <v>40</v>
      </c>
      <c r="B76" s="56">
        <v>503</v>
      </c>
      <c r="C76" s="43" t="s">
        <v>66</v>
      </c>
      <c r="D76" s="57" t="s">
        <v>24</v>
      </c>
      <c r="E76" s="58">
        <v>2646.2</v>
      </c>
    </row>
    <row r="77" spans="1:5" ht="27.75" customHeight="1">
      <c r="A77" s="134" t="s">
        <v>124</v>
      </c>
      <c r="B77" s="135">
        <v>503</v>
      </c>
      <c r="C77" s="138" t="s">
        <v>125</v>
      </c>
      <c r="D77" s="139"/>
      <c r="E77" s="140" t="str">
        <f>E78</f>
        <v>700</v>
      </c>
    </row>
    <row r="78" spans="1:5" ht="19.5" customHeight="1">
      <c r="A78" s="136" t="s">
        <v>40</v>
      </c>
      <c r="B78" s="137">
        <v>503</v>
      </c>
      <c r="C78" s="141" t="s">
        <v>125</v>
      </c>
      <c r="D78" s="142">
        <v>200</v>
      </c>
      <c r="E78" s="144" t="s">
        <v>129</v>
      </c>
    </row>
    <row r="79" spans="1:5" ht="19.5" customHeight="1">
      <c r="A79" s="59" t="s">
        <v>67</v>
      </c>
      <c r="B79" s="82">
        <v>503</v>
      </c>
      <c r="C79" s="61" t="s">
        <v>68</v>
      </c>
      <c r="D79" s="83"/>
      <c r="E79" s="63">
        <f>E80</f>
        <v>14520.2</v>
      </c>
    </row>
    <row r="80" spans="1:5" ht="19.5" customHeight="1">
      <c r="A80" s="55" t="s">
        <v>40</v>
      </c>
      <c r="B80" s="56">
        <v>503</v>
      </c>
      <c r="C80" s="43" t="s">
        <v>68</v>
      </c>
      <c r="D80" s="57" t="s">
        <v>24</v>
      </c>
      <c r="E80" s="58">
        <v>14520.2</v>
      </c>
    </row>
    <row r="81" spans="1:5" ht="19.5" customHeight="1">
      <c r="A81" s="59" t="s">
        <v>69</v>
      </c>
      <c r="B81" s="82">
        <v>503</v>
      </c>
      <c r="C81" s="61" t="s">
        <v>70</v>
      </c>
      <c r="D81" s="83"/>
      <c r="E81" s="63">
        <f>E82</f>
        <v>220</v>
      </c>
    </row>
    <row r="82" spans="1:5" ht="19.5" customHeight="1">
      <c r="A82" s="55" t="s">
        <v>40</v>
      </c>
      <c r="B82" s="56">
        <v>503</v>
      </c>
      <c r="C82" s="43" t="s">
        <v>70</v>
      </c>
      <c r="D82" s="57" t="s">
        <v>24</v>
      </c>
      <c r="E82" s="58">
        <v>220</v>
      </c>
    </row>
    <row r="83" spans="1:5" ht="19.5" customHeight="1">
      <c r="A83" s="143" t="s">
        <v>126</v>
      </c>
      <c r="B83" s="82">
        <v>503</v>
      </c>
      <c r="C83" s="61" t="s">
        <v>71</v>
      </c>
      <c r="D83" s="83"/>
      <c r="E83" s="63">
        <f>E84</f>
        <v>1461.1</v>
      </c>
    </row>
    <row r="84" spans="1:5" ht="19.5" customHeight="1">
      <c r="A84" s="55" t="s">
        <v>40</v>
      </c>
      <c r="B84" s="56">
        <v>503</v>
      </c>
      <c r="C84" s="43" t="s">
        <v>71</v>
      </c>
      <c r="D84" s="57" t="s">
        <v>24</v>
      </c>
      <c r="E84" s="58">
        <v>1461.1</v>
      </c>
    </row>
    <row r="85" spans="1:5" ht="22.5" customHeight="1">
      <c r="A85" s="59" t="s">
        <v>72</v>
      </c>
      <c r="B85" s="82">
        <v>503</v>
      </c>
      <c r="C85" s="61" t="s">
        <v>73</v>
      </c>
      <c r="D85" s="83"/>
      <c r="E85" s="63">
        <f>E86</f>
        <v>263.8</v>
      </c>
    </row>
    <row r="86" spans="1:5" ht="16.5" customHeight="1">
      <c r="A86" s="55" t="s">
        <v>40</v>
      </c>
      <c r="B86" s="56">
        <v>503</v>
      </c>
      <c r="C86" s="43" t="s">
        <v>73</v>
      </c>
      <c r="D86" s="57" t="s">
        <v>24</v>
      </c>
      <c r="E86" s="58">
        <v>263.8</v>
      </c>
    </row>
    <row r="87" spans="1:5" ht="20.25" customHeight="1">
      <c r="A87" s="59" t="s">
        <v>74</v>
      </c>
      <c r="B87" s="82">
        <v>503</v>
      </c>
      <c r="C87" s="61" t="s">
        <v>75</v>
      </c>
      <c r="D87" s="83"/>
      <c r="E87" s="63">
        <f>E88</f>
        <v>100</v>
      </c>
    </row>
    <row r="88" spans="1:5" ht="17.25" customHeight="1">
      <c r="A88" s="55" t="s">
        <v>40</v>
      </c>
      <c r="B88" s="56">
        <v>503</v>
      </c>
      <c r="C88" s="43" t="s">
        <v>75</v>
      </c>
      <c r="D88" s="57" t="s">
        <v>24</v>
      </c>
      <c r="E88" s="58">
        <v>100</v>
      </c>
    </row>
    <row r="89" spans="1:5" ht="16.5" customHeight="1">
      <c r="A89" s="74" t="s">
        <v>76</v>
      </c>
      <c r="B89" s="29">
        <v>700</v>
      </c>
      <c r="C89" s="85"/>
      <c r="D89" s="86"/>
      <c r="E89" s="12">
        <f>E90+E93</f>
        <v>1234.5</v>
      </c>
    </row>
    <row r="90" spans="1:5" ht="20.25" customHeight="1">
      <c r="A90" s="68" t="s">
        <v>77</v>
      </c>
      <c r="B90" s="14">
        <v>705</v>
      </c>
      <c r="C90" s="30"/>
      <c r="D90" s="16"/>
      <c r="E90" s="17">
        <f>E91</f>
        <v>162</v>
      </c>
    </row>
    <row r="91" spans="1:5" s="23" customFormat="1" ht="30.75" customHeight="1">
      <c r="A91" s="18" t="s">
        <v>78</v>
      </c>
      <c r="B91" s="73">
        <v>705</v>
      </c>
      <c r="C91" s="20" t="s">
        <v>79</v>
      </c>
      <c r="D91" s="21"/>
      <c r="E91" s="22">
        <f>E92</f>
        <v>162</v>
      </c>
    </row>
    <row r="92" spans="1:5" ht="16.5" customHeight="1">
      <c r="A92" s="55" t="s">
        <v>23</v>
      </c>
      <c r="B92" s="56">
        <v>705</v>
      </c>
      <c r="C92" s="43" t="s">
        <v>79</v>
      </c>
      <c r="D92" s="57" t="s">
        <v>24</v>
      </c>
      <c r="E92" s="58">
        <v>162</v>
      </c>
    </row>
    <row r="93" spans="1:5" ht="18" customHeight="1">
      <c r="A93" s="87" t="s">
        <v>80</v>
      </c>
      <c r="B93" s="88">
        <v>707</v>
      </c>
      <c r="C93" s="89"/>
      <c r="D93" s="90"/>
      <c r="E93" s="91">
        <f>E94+E96+E98+E100+E102</f>
        <v>1072.5</v>
      </c>
    </row>
    <row r="94" spans="1:5" ht="15">
      <c r="A94" s="18" t="s">
        <v>81</v>
      </c>
      <c r="B94" s="73">
        <v>707</v>
      </c>
      <c r="C94" s="26" t="s">
        <v>82</v>
      </c>
      <c r="D94" s="21"/>
      <c r="E94" s="28">
        <f>E95</f>
        <v>506.5</v>
      </c>
    </row>
    <row r="95" spans="1:5" ht="16.5" customHeight="1">
      <c r="A95" s="31" t="s">
        <v>40</v>
      </c>
      <c r="B95" s="92">
        <v>707</v>
      </c>
      <c r="C95" s="93" t="s">
        <v>82</v>
      </c>
      <c r="D95" s="94" t="s">
        <v>24</v>
      </c>
      <c r="E95" s="95">
        <v>506.5</v>
      </c>
    </row>
    <row r="96" spans="1:5" ht="28.5" customHeight="1">
      <c r="A96" s="96" t="s">
        <v>83</v>
      </c>
      <c r="B96" s="97">
        <v>707</v>
      </c>
      <c r="C96" s="93" t="s">
        <v>84</v>
      </c>
      <c r="D96" s="94"/>
      <c r="E96" s="95">
        <f>E97</f>
        <v>216</v>
      </c>
    </row>
    <row r="97" spans="1:5" ht="18.75" customHeight="1">
      <c r="A97" s="55" t="s">
        <v>40</v>
      </c>
      <c r="B97" s="56">
        <v>707</v>
      </c>
      <c r="C97" s="43" t="s">
        <v>84</v>
      </c>
      <c r="D97" s="57" t="s">
        <v>24</v>
      </c>
      <c r="E97" s="58">
        <v>216</v>
      </c>
    </row>
    <row r="98" spans="1:5" ht="30" customHeight="1">
      <c r="A98" s="59" t="s">
        <v>46</v>
      </c>
      <c r="B98" s="60">
        <v>707</v>
      </c>
      <c r="C98" s="65" t="s">
        <v>47</v>
      </c>
      <c r="D98" s="64"/>
      <c r="E98" s="99">
        <f>E99</f>
        <v>100</v>
      </c>
    </row>
    <row r="99" spans="1:5" ht="18.75" customHeight="1">
      <c r="A99" s="55" t="s">
        <v>40</v>
      </c>
      <c r="B99" s="56">
        <v>707</v>
      </c>
      <c r="C99" s="43" t="s">
        <v>47</v>
      </c>
      <c r="D99" s="57" t="s">
        <v>24</v>
      </c>
      <c r="E99" s="58">
        <v>100</v>
      </c>
    </row>
    <row r="100" spans="1:5" ht="18.75" customHeight="1">
      <c r="A100" s="18" t="s">
        <v>92</v>
      </c>
      <c r="B100" s="82">
        <v>707</v>
      </c>
      <c r="C100" s="65" t="s">
        <v>93</v>
      </c>
      <c r="D100" s="64"/>
      <c r="E100" s="99">
        <f>E101</f>
        <v>150</v>
      </c>
    </row>
    <row r="101" spans="1:5" ht="18.75" customHeight="1">
      <c r="A101" s="31" t="s">
        <v>23</v>
      </c>
      <c r="B101" s="77">
        <v>707</v>
      </c>
      <c r="C101" s="78" t="s">
        <v>127</v>
      </c>
      <c r="D101" s="79" t="s">
        <v>24</v>
      </c>
      <c r="E101" s="80">
        <v>150</v>
      </c>
    </row>
    <row r="102" spans="1:5" ht="29.25" customHeight="1">
      <c r="A102" s="59" t="s">
        <v>85</v>
      </c>
      <c r="B102" s="60">
        <v>707</v>
      </c>
      <c r="C102" s="65" t="s">
        <v>86</v>
      </c>
      <c r="D102" s="64"/>
      <c r="E102" s="63">
        <f>E103</f>
        <v>100</v>
      </c>
    </row>
    <row r="103" spans="1:5" ht="18.75" customHeight="1">
      <c r="A103" s="55" t="s">
        <v>40</v>
      </c>
      <c r="B103" s="56">
        <v>707</v>
      </c>
      <c r="C103" s="43" t="s">
        <v>86</v>
      </c>
      <c r="D103" s="57" t="s">
        <v>24</v>
      </c>
      <c r="E103" s="58">
        <v>100</v>
      </c>
    </row>
    <row r="104" spans="1:5" ht="17.25" customHeight="1">
      <c r="A104" s="74" t="s">
        <v>87</v>
      </c>
      <c r="B104" s="29">
        <v>800</v>
      </c>
      <c r="C104" s="75"/>
      <c r="D104" s="76"/>
      <c r="E104" s="12">
        <f>E105+E108</f>
        <v>6356.9</v>
      </c>
    </row>
    <row r="105" spans="1:5" ht="15">
      <c r="A105" s="18" t="s">
        <v>88</v>
      </c>
      <c r="B105" s="14">
        <v>801</v>
      </c>
      <c r="C105" s="26"/>
      <c r="D105" s="27"/>
      <c r="E105" s="17">
        <f>E106</f>
        <v>5390.4</v>
      </c>
    </row>
    <row r="106" spans="1:5" s="23" customFormat="1" ht="19.5" customHeight="1">
      <c r="A106" s="18" t="s">
        <v>89</v>
      </c>
      <c r="B106" s="73">
        <v>801</v>
      </c>
      <c r="C106" s="20" t="s">
        <v>90</v>
      </c>
      <c r="D106" s="21"/>
      <c r="E106" s="22">
        <f>E107</f>
        <v>5390.4</v>
      </c>
    </row>
    <row r="107" spans="1:5" ht="17.25" customHeight="1">
      <c r="A107" s="55" t="s">
        <v>23</v>
      </c>
      <c r="B107" s="56">
        <v>801</v>
      </c>
      <c r="C107" s="43" t="s">
        <v>90</v>
      </c>
      <c r="D107" s="57" t="s">
        <v>24</v>
      </c>
      <c r="E107" s="58">
        <v>5390.4</v>
      </c>
    </row>
    <row r="108" spans="1:5" s="23" customFormat="1" ht="17.25" customHeight="1">
      <c r="A108" s="74" t="s">
        <v>91</v>
      </c>
      <c r="B108" s="29">
        <v>804</v>
      </c>
      <c r="C108" s="52"/>
      <c r="D108" s="98"/>
      <c r="E108" s="12">
        <f>E109+E111</f>
        <v>966.5</v>
      </c>
    </row>
    <row r="109" spans="1:5" s="23" customFormat="1" ht="31.5" customHeight="1">
      <c r="A109" s="18" t="s">
        <v>92</v>
      </c>
      <c r="B109" s="73">
        <v>804</v>
      </c>
      <c r="C109" s="20" t="s">
        <v>93</v>
      </c>
      <c r="D109" s="21"/>
      <c r="E109" s="22">
        <f>E110</f>
        <v>150</v>
      </c>
    </row>
    <row r="110" spans="1:5" s="23" customFormat="1" ht="21" customHeight="1">
      <c r="A110" s="31" t="s">
        <v>23</v>
      </c>
      <c r="B110" s="92">
        <v>804</v>
      </c>
      <c r="C110" s="93" t="s">
        <v>93</v>
      </c>
      <c r="D110" s="94" t="s">
        <v>24</v>
      </c>
      <c r="E110" s="95">
        <v>150</v>
      </c>
    </row>
    <row r="111" spans="1:5" s="23" customFormat="1" ht="20.25" customHeight="1">
      <c r="A111" s="59" t="s">
        <v>94</v>
      </c>
      <c r="B111" s="60">
        <v>804</v>
      </c>
      <c r="C111" s="65" t="s">
        <v>95</v>
      </c>
      <c r="D111" s="64"/>
      <c r="E111" s="99">
        <f>E112</f>
        <v>816.5</v>
      </c>
    </row>
    <row r="112" spans="1:5" ht="17.25" customHeight="1">
      <c r="A112" s="55" t="s">
        <v>23</v>
      </c>
      <c r="B112" s="56">
        <v>804</v>
      </c>
      <c r="C112" s="43" t="s">
        <v>95</v>
      </c>
      <c r="D112" s="57" t="s">
        <v>24</v>
      </c>
      <c r="E112" s="58">
        <v>816.5</v>
      </c>
    </row>
    <row r="113" spans="1:5" ht="17.25" customHeight="1">
      <c r="A113" s="46" t="s">
        <v>96</v>
      </c>
      <c r="B113" s="9">
        <v>1000</v>
      </c>
      <c r="C113" s="10"/>
      <c r="D113" s="11"/>
      <c r="E113" s="47">
        <f>E114+E117</f>
        <v>18545.3</v>
      </c>
    </row>
    <row r="114" spans="1:5" ht="18.75" customHeight="1">
      <c r="A114" s="18" t="s">
        <v>97</v>
      </c>
      <c r="B114" s="14">
        <v>1003</v>
      </c>
      <c r="C114" s="15"/>
      <c r="D114" s="16"/>
      <c r="E114" s="132">
        <f>E115</f>
        <v>64.8</v>
      </c>
    </row>
    <row r="115" spans="1:5" s="23" customFormat="1" ht="31.5" customHeight="1">
      <c r="A115" s="18" t="s">
        <v>98</v>
      </c>
      <c r="B115" s="73">
        <v>1003</v>
      </c>
      <c r="C115" s="20" t="s">
        <v>99</v>
      </c>
      <c r="D115" s="21"/>
      <c r="E115" s="28">
        <f>E116</f>
        <v>64.8</v>
      </c>
    </row>
    <row r="116" spans="1:5" ht="21" customHeight="1">
      <c r="A116" s="31" t="s">
        <v>100</v>
      </c>
      <c r="B116" s="92">
        <v>1003</v>
      </c>
      <c r="C116" s="93" t="s">
        <v>99</v>
      </c>
      <c r="D116" s="94" t="s">
        <v>101</v>
      </c>
      <c r="E116" s="95">
        <v>64.8</v>
      </c>
    </row>
    <row r="117" spans="1:5" ht="18" customHeight="1">
      <c r="A117" s="59" t="s">
        <v>102</v>
      </c>
      <c r="B117" s="9">
        <v>1004</v>
      </c>
      <c r="C117" s="61"/>
      <c r="D117" s="83"/>
      <c r="E117" s="47">
        <f>E118+E121+E124+E126</f>
        <v>18480.5</v>
      </c>
    </row>
    <row r="118" spans="1:5" ht="30" customHeight="1">
      <c r="A118" s="100" t="s">
        <v>118</v>
      </c>
      <c r="B118" s="25">
        <v>1004</v>
      </c>
      <c r="C118" s="101" t="s">
        <v>103</v>
      </c>
      <c r="D118" s="98"/>
      <c r="E118" s="54">
        <f>E119+E120</f>
        <v>1767.2</v>
      </c>
    </row>
    <row r="119" spans="1:5" ht="29.25" customHeight="1">
      <c r="A119" s="24" t="s">
        <v>104</v>
      </c>
      <c r="B119" s="70">
        <v>1004</v>
      </c>
      <c r="C119" s="26" t="s">
        <v>103</v>
      </c>
      <c r="D119" s="27" t="s">
        <v>15</v>
      </c>
      <c r="E119" s="39">
        <v>138.8</v>
      </c>
    </row>
    <row r="120" spans="1:5" ht="21" customHeight="1">
      <c r="A120" s="24" t="s">
        <v>40</v>
      </c>
      <c r="B120" s="70">
        <v>1004</v>
      </c>
      <c r="C120" s="26" t="s">
        <v>103</v>
      </c>
      <c r="D120" s="27" t="s">
        <v>24</v>
      </c>
      <c r="E120" s="102">
        <v>1628.4</v>
      </c>
    </row>
    <row r="121" spans="1:5" ht="30.75" customHeight="1">
      <c r="A121" s="100" t="s">
        <v>119</v>
      </c>
      <c r="B121" s="70">
        <v>1004</v>
      </c>
      <c r="C121" s="26" t="s">
        <v>105</v>
      </c>
      <c r="D121" s="27"/>
      <c r="E121" s="103">
        <f>E122+E123</f>
        <v>3724</v>
      </c>
    </row>
    <row r="122" spans="1:5" ht="28.5" customHeight="1">
      <c r="A122" s="24" t="s">
        <v>104</v>
      </c>
      <c r="B122" s="104">
        <v>1004</v>
      </c>
      <c r="C122" s="26" t="s">
        <v>105</v>
      </c>
      <c r="D122" s="38" t="s">
        <v>15</v>
      </c>
      <c r="E122" s="39">
        <v>3469</v>
      </c>
    </row>
    <row r="123" spans="1:5" ht="21.75" customHeight="1">
      <c r="A123" s="55" t="s">
        <v>40</v>
      </c>
      <c r="B123" s="105">
        <v>1004</v>
      </c>
      <c r="C123" s="43" t="s">
        <v>105</v>
      </c>
      <c r="D123" s="106" t="s">
        <v>24</v>
      </c>
      <c r="E123" s="107">
        <v>255</v>
      </c>
    </row>
    <row r="124" spans="1:5" ht="30.75" customHeight="1">
      <c r="A124" s="59" t="s">
        <v>120</v>
      </c>
      <c r="B124" s="108">
        <v>1004</v>
      </c>
      <c r="C124" s="65" t="s">
        <v>106</v>
      </c>
      <c r="D124" s="109"/>
      <c r="E124" s="110">
        <f>E125</f>
        <v>8681</v>
      </c>
    </row>
    <row r="125" spans="1:5" ht="18" customHeight="1">
      <c r="A125" s="55" t="s">
        <v>100</v>
      </c>
      <c r="B125" s="105">
        <v>1004</v>
      </c>
      <c r="C125" s="43" t="s">
        <v>106</v>
      </c>
      <c r="D125" s="111" t="s">
        <v>101</v>
      </c>
      <c r="E125" s="66">
        <v>8681</v>
      </c>
    </row>
    <row r="126" spans="1:5" ht="27.75" customHeight="1">
      <c r="A126" s="59" t="s">
        <v>121</v>
      </c>
      <c r="B126" s="108">
        <v>1004</v>
      </c>
      <c r="C126" s="112" t="s">
        <v>107</v>
      </c>
      <c r="D126" s="113"/>
      <c r="E126" s="114">
        <f>E127</f>
        <v>4308.3</v>
      </c>
    </row>
    <row r="127" spans="1:5" ht="17.25" customHeight="1">
      <c r="A127" s="55" t="s">
        <v>100</v>
      </c>
      <c r="B127" s="105">
        <v>1004</v>
      </c>
      <c r="C127" s="115" t="s">
        <v>107</v>
      </c>
      <c r="D127" s="111" t="s">
        <v>101</v>
      </c>
      <c r="E127" s="66">
        <v>4308.3</v>
      </c>
    </row>
    <row r="128" spans="1:5" ht="18.75" customHeight="1">
      <c r="A128" s="116" t="s">
        <v>108</v>
      </c>
      <c r="B128" s="9">
        <v>1100</v>
      </c>
      <c r="C128" s="10"/>
      <c r="D128" s="11"/>
      <c r="E128" s="47">
        <f>E129</f>
        <v>771.7</v>
      </c>
    </row>
    <row r="129" spans="1:5" ht="15.75" customHeight="1">
      <c r="A129" s="117" t="s">
        <v>109</v>
      </c>
      <c r="B129" s="70">
        <v>1102</v>
      </c>
      <c r="C129" s="26"/>
      <c r="D129" s="27"/>
      <c r="E129" s="28">
        <f>E130</f>
        <v>771.7</v>
      </c>
    </row>
    <row r="130" spans="1:5" s="23" customFormat="1" ht="45.75" customHeight="1">
      <c r="A130" s="18" t="s">
        <v>116</v>
      </c>
      <c r="B130" s="73">
        <v>1102</v>
      </c>
      <c r="C130" s="20" t="s">
        <v>110</v>
      </c>
      <c r="D130" s="21"/>
      <c r="E130" s="22">
        <f>E131</f>
        <v>771.7</v>
      </c>
    </row>
    <row r="131" spans="1:5" ht="18" customHeight="1">
      <c r="A131" s="55" t="s">
        <v>23</v>
      </c>
      <c r="B131" s="118">
        <v>1102</v>
      </c>
      <c r="C131" s="43" t="s">
        <v>110</v>
      </c>
      <c r="D131" s="119" t="s">
        <v>24</v>
      </c>
      <c r="E131" s="58">
        <v>771.7</v>
      </c>
    </row>
    <row r="132" spans="1:5" ht="15.75" customHeight="1">
      <c r="A132" s="46" t="s">
        <v>111</v>
      </c>
      <c r="B132" s="9">
        <v>1200</v>
      </c>
      <c r="C132" s="120"/>
      <c r="D132" s="121"/>
      <c r="E132" s="47">
        <f>E133</f>
        <v>296.2</v>
      </c>
    </row>
    <row r="133" spans="1:5" ht="17.25" customHeight="1">
      <c r="A133" s="117" t="s">
        <v>112</v>
      </c>
      <c r="B133" s="70">
        <v>1202</v>
      </c>
      <c r="C133" s="122"/>
      <c r="D133" s="21"/>
      <c r="E133" s="28">
        <f>E134</f>
        <v>296.2</v>
      </c>
    </row>
    <row r="134" spans="1:5" ht="18" customHeight="1">
      <c r="A134" s="24" t="s">
        <v>113</v>
      </c>
      <c r="B134" s="70">
        <v>1202</v>
      </c>
      <c r="C134" s="20" t="s">
        <v>114</v>
      </c>
      <c r="D134" s="27"/>
      <c r="E134" s="28">
        <f>E135</f>
        <v>296.2</v>
      </c>
    </row>
    <row r="135" spans="1:5" ht="16.5" customHeight="1">
      <c r="A135" s="55" t="s">
        <v>23</v>
      </c>
      <c r="B135" s="56">
        <v>1202</v>
      </c>
      <c r="C135" s="43" t="s">
        <v>114</v>
      </c>
      <c r="D135" s="57" t="s">
        <v>24</v>
      </c>
      <c r="E135" s="58">
        <v>296.2</v>
      </c>
    </row>
    <row r="136" spans="1:5" ht="23.25" customHeight="1">
      <c r="A136" s="123" t="s">
        <v>115</v>
      </c>
      <c r="B136" s="124"/>
      <c r="C136" s="125"/>
      <c r="D136" s="126"/>
      <c r="E136" s="127">
        <f>E16+E55+E59+E63+E89+E104+E113+E128+E132</f>
        <v>111933.29999999999</v>
      </c>
    </row>
    <row r="139" ht="15">
      <c r="E139" s="128"/>
    </row>
    <row r="141" ht="12.75">
      <c r="E141" s="129"/>
    </row>
  </sheetData>
  <sheetProtection/>
  <mergeCells count="7">
    <mergeCell ref="A11:D11"/>
    <mergeCell ref="A12:E12"/>
    <mergeCell ref="A14:A15"/>
    <mergeCell ref="B14:B15"/>
    <mergeCell ref="C14:C15"/>
    <mergeCell ref="D14:D15"/>
    <mergeCell ref="E14:E15"/>
  </mergeCells>
  <printOptions/>
  <pageMargins left="0.24" right="0.16" top="0.24" bottom="0.29" header="0.2" footer="0.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goryachkina</cp:lastModifiedBy>
  <cp:lastPrinted>2015-10-30T14:33:03Z</cp:lastPrinted>
  <dcterms:created xsi:type="dcterms:W3CDTF">1996-10-08T23:32:33Z</dcterms:created>
  <dcterms:modified xsi:type="dcterms:W3CDTF">2015-11-03T07:23:03Z</dcterms:modified>
  <cp:category/>
  <cp:version/>
  <cp:contentType/>
  <cp:contentStatus/>
</cp:coreProperties>
</file>