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<sst xmlns="http://schemas.openxmlformats.org/spreadsheetml/2006/main" count="184" uniqueCount="158">
  <si>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</si>
  <si>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</si>
  <si>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</si>
  <si>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</si>
  <si>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</si>
  <si>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</si>
  <si>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</si>
  <si>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</si>
  <si>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</si>
  <si>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</si>
  <si>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</si>
  <si>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</si>
  <si>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</si>
  <si>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</si>
  <si>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</si>
  <si>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</si>
  <si>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</si>
  <si>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</si>
  <si>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</si>
  <si>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</si>
  <si>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</si>
  <si>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</si>
  <si>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</si>
  <si>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</si>
  <si>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</si>
  <si>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</si>
  <si>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</si>
  <si>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</si>
  <si>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</si>
  <si>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</si>
  <si>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</si>
  <si>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</si>
  <si>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</si>
  <si>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</si>
  <si>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</si>
  <si>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</si>
  <si>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</si>
  <si>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</si>
  <si>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</si>
  <si>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</si>
  <si>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</si>
  <si>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</si>
  <si>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</si>
  <si>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</si>
  <si>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</si>
  <si>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</si>
  <si>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</si>
  <si>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</si>
  <si>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</si>
  <si>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</si>
  <si>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</si>
  <si>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</si>
  <si>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</si>
  <si>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</si>
  <si>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</si>
  <si>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</si>
  <si>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</si>
  <si>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</si>
  <si>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</si>
  <si>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</si>
  <si>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</si>
  <si>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</si>
  <si>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</si>
  <si>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</si>
  <si>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</si>
  <si>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</si>
  <si>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</si>
  <si>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</si>
  <si>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</si>
  <si>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</si>
  <si>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</si>
  <si>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</si>
  <si>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</si>
  <si>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</si>
  <si>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</si>
  <si>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</si>
  <si>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</si>
  <si>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</si>
  <si>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</si>
  <si>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</si>
  <si>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</si>
  <si>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</si>
  <si>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</si>
  <si>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</si>
  <si>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</si>
  <si>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</si>
  <si>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</si>
  <si>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</si>
  <si>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</si>
  <si>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</si>
  <si>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</si>
  <si>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</si>
  <si>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</si>
  <si>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</si>
  <si>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</si>
  <si>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</si>
  <si>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</si>
  <si>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Исполнено</t>
  </si>
  <si>
    <t>% исполнения</t>
  </si>
  <si>
    <t>Приложение  2</t>
  </si>
  <si>
    <t xml:space="preserve">Утверждено на год          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</si>
  <si>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</si>
  <si>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</si>
  <si>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</si>
  <si>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</si>
  <si>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</si>
  <si>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</si>
  <si>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 бюджетам бюджетной системы Российской Федерации </t>
  </si>
  <si>
    <t>Проект</t>
  </si>
  <si>
    <t>000 2 02 30000 00 0000 150</t>
  </si>
  <si>
    <t>000 2 02 30024 00 0000 150</t>
  </si>
  <si>
    <t>000 2 02 30024 03 0000 150</t>
  </si>
  <si>
    <t>000 2 02 30027 00 0000 150</t>
  </si>
  <si>
    <t>000 2 02 30027 03 0000 150</t>
  </si>
  <si>
    <t>000 2 02 10000 00 0000 150</t>
  </si>
  <si>
    <t>Дотации бюджетам бюджетной системы Российской Федерации</t>
  </si>
  <si>
    <t>000 116 10000 00 0000 140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</si>
  <si>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</si>
  <si>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</si>
  <si>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000 1 13 00000 00 0000 000</t>
  </si>
  <si>
    <t>Доходы от оказания платных услуг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</si>
  <si>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</si>
  <si>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</si>
  <si>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</si>
  <si>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</si>
  <si>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 xml:space="preserve">к Решению МС №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</si>
  <si>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</si>
  <si>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</si>
  <si>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</si>
  <si>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</si>
  <si>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 xml:space="preserve">              муниципальный округ  Юнтолово за 2021 год по кодам классификации доходов бюджетов</t>
  </si>
  <si>
    <t>Дотации на выравнивание бюджетной обеспеченности</t>
  </si>
  <si>
    <t>000 2 02 15001 00 0000 150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</si>
  <si>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</si>
  <si>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</si>
  <si>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</si>
  <si>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</si>
  <si>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</si>
  <si>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</si>
  <si>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</si>
  <si>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</si>
  <si>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000 1 01 02010 01 0000 110</t>
  </si>
  <si>
    <t>000 1 16 07000 00 0000 140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</si>
  <si>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</si>
  <si>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</si>
  <si>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</si>
  <si>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000 1 16 07010 03 0000 140</t>
  </si>
  <si>
    <t>000 116 10123 01 0000 140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</si>
  <si>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</si>
  <si>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000 2 02 15002 00 0000 150</t>
  </si>
  <si>
    <t>000 2 02 15002 03 0000 150</t>
  </si>
  <si>
    <t>000 1 13 02000 00 0000 130</t>
  </si>
  <si>
    <t>Доходы от компенсации затрат государства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</si>
  <si>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</si>
  <si>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000 1 14 02033 03 0000 410</t>
  </si>
  <si>
    <t>000 116 10120 00 0000 140</t>
  </si>
  <si>
    <t>000 1 01 02000 01 0000 110</t>
  </si>
  <si>
    <t>000 1 14 02000 00 0000 000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</si>
</sst>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180" fontId="7" fillId="0" borderId="36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vertical="justify"/>
    </xf>
    <xf numFmtId="0" fontId="7" fillId="0" borderId="36" xfId="0" applyFont="1" applyBorder="1" applyAlignment="1">
      <alignment vertical="justify"/>
    </xf>
    <xf numFmtId="0" fontId="9" fillId="0" borderId="0" xfId="0" applyFont="1" applyAlignment="1">
      <alignment horizontal="left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180" fontId="9" fillId="0" borderId="36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vertical="justify"/>
    </xf>
    <xf numFmtId="180" fontId="9" fillId="0" borderId="10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/>
    </xf>
    <xf numFmtId="180" fontId="7" fillId="0" borderId="10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 vertical="justify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3" fontId="7" fillId="0" borderId="19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3" fontId="9" fillId="0" borderId="19" xfId="0" applyNumberFormat="1" applyFont="1" applyBorder="1" applyAlignment="1">
      <alignment horizontal="center" vertical="top"/>
    </xf>
    <xf numFmtId="0" fontId="9" fillId="0" borderId="40" xfId="0" applyFont="1" applyBorder="1" applyAlignment="1">
      <alignment vertical="top" wrapText="1"/>
    </xf>
    <xf numFmtId="3" fontId="9" fillId="33" borderId="19" xfId="0" applyNumberFormat="1" applyFont="1" applyFill="1" applyBorder="1" applyAlignment="1">
      <alignment horizontal="center" vertical="top"/>
    </xf>
    <xf numFmtId="0" fontId="9" fillId="33" borderId="40" xfId="0" applyFont="1" applyFill="1" applyBorder="1" applyAlignment="1">
      <alignment vertical="top" wrapText="1"/>
    </xf>
    <xf numFmtId="3" fontId="7" fillId="0" borderId="1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28" xfId="0" applyFont="1" applyBorder="1" applyAlignment="1">
      <alignment vertical="justify" wrapText="1"/>
    </xf>
    <xf numFmtId="3" fontId="9" fillId="33" borderId="25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96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6">
        <v>2007</v>
      </c>
      <c r="F3" s="136"/>
      <c r="G3" s="137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91</v>
      </c>
      <c r="G4" s="138"/>
      <c r="H4" s="73" t="s">
        <v>87</v>
      </c>
      <c r="I4" s="139" t="s">
        <v>86</v>
      </c>
      <c r="J4" s="14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82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83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84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95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85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90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88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93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92</v>
      </c>
    </row>
    <row r="36" ht="12.75">
      <c r="B36" t="s">
        <v>94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29.7109375" style="0" customWidth="1"/>
    <col min="2" max="2" width="104.5742187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96" t="s">
        <v>108</v>
      </c>
      <c r="B1" s="11"/>
      <c r="C1" s="11" t="s">
        <v>99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125</v>
      </c>
      <c r="D3" s="11"/>
      <c r="E3" s="11"/>
    </row>
    <row r="4" spans="3:5" ht="15.75">
      <c r="C4" s="11"/>
      <c r="D4" s="11"/>
      <c r="E4" s="11"/>
    </row>
    <row r="5" ht="14.25">
      <c r="B5" s="2"/>
    </row>
    <row r="6" spans="1:4" ht="15.75">
      <c r="A6" s="42" t="s">
        <v>102</v>
      </c>
      <c r="B6" s="11"/>
      <c r="C6" s="11"/>
      <c r="D6" s="11"/>
    </row>
    <row r="7" spans="1:4" ht="16.5" customHeight="1">
      <c r="A7" s="22"/>
      <c r="B7" s="42" t="s">
        <v>130</v>
      </c>
      <c r="C7" s="11"/>
      <c r="D7" s="11"/>
    </row>
    <row r="8" spans="1:4" ht="16.5" customHeight="1">
      <c r="A8" s="22"/>
      <c r="B8" s="42"/>
      <c r="C8" s="11"/>
      <c r="D8" s="11"/>
    </row>
    <row r="9" ht="15.75">
      <c r="C9" s="11" t="s">
        <v>1</v>
      </c>
    </row>
    <row r="10" spans="1:32" ht="31.5">
      <c r="A10" s="93" t="s">
        <v>81</v>
      </c>
      <c r="B10" s="71" t="s">
        <v>3</v>
      </c>
      <c r="C10" s="107" t="s">
        <v>100</v>
      </c>
      <c r="D10" s="108" t="s">
        <v>97</v>
      </c>
      <c r="E10" s="109" t="s">
        <v>98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91" customFormat="1" ht="21" customHeight="1">
      <c r="A11" s="115" t="s">
        <v>24</v>
      </c>
      <c r="B11" s="116" t="s">
        <v>89</v>
      </c>
      <c r="C11" s="97">
        <f>C12+C22+C15+C19</f>
        <v>6638</v>
      </c>
      <c r="D11" s="97">
        <f>D12+D22+D15+D19</f>
        <v>7132.2</v>
      </c>
      <c r="E11" s="98">
        <f>ROUND(D11/C11*100,1)</f>
        <v>107.4</v>
      </c>
    </row>
    <row r="12" spans="1:5" s="90" customFormat="1" ht="18" customHeight="1">
      <c r="A12" s="117" t="s">
        <v>129</v>
      </c>
      <c r="B12" s="118" t="s">
        <v>126</v>
      </c>
      <c r="C12" s="99">
        <f>C13</f>
        <v>5913</v>
      </c>
      <c r="D12" s="99">
        <f>D13</f>
        <v>6367.9</v>
      </c>
      <c r="E12" s="100">
        <f aca="true" t="shared" si="0" ref="E12:E41">ROUND(D12/C12*100,1)</f>
        <v>107.7</v>
      </c>
    </row>
    <row r="13" spans="1:5" s="11" customFormat="1" ht="18" customHeight="1">
      <c r="A13" s="119" t="s">
        <v>156</v>
      </c>
      <c r="B13" s="120" t="s">
        <v>127</v>
      </c>
      <c r="C13" s="121">
        <f>C14</f>
        <v>5913</v>
      </c>
      <c r="D13" s="121">
        <f>D14</f>
        <v>6367.9</v>
      </c>
      <c r="E13" s="94">
        <f t="shared" si="0"/>
        <v>107.7</v>
      </c>
    </row>
    <row r="14" spans="1:5" s="11" customFormat="1" ht="47.25">
      <c r="A14" s="119" t="s">
        <v>141</v>
      </c>
      <c r="B14" s="120" t="s">
        <v>128</v>
      </c>
      <c r="C14" s="121">
        <v>5913</v>
      </c>
      <c r="D14" s="92">
        <v>6367.9</v>
      </c>
      <c r="E14" s="94">
        <f t="shared" si="0"/>
        <v>107.7</v>
      </c>
    </row>
    <row r="15" spans="1:5" s="11" customFormat="1" ht="15.75">
      <c r="A15" s="122" t="s">
        <v>119</v>
      </c>
      <c r="B15" s="123" t="s">
        <v>120</v>
      </c>
      <c r="C15" s="111">
        <f>C17</f>
        <v>260.4</v>
      </c>
      <c r="D15" s="111">
        <f>D17</f>
        <v>225.3</v>
      </c>
      <c r="E15" s="112">
        <f t="shared" si="0"/>
        <v>86.5</v>
      </c>
    </row>
    <row r="16" spans="1:5" s="11" customFormat="1" ht="15.75">
      <c r="A16" s="124" t="s">
        <v>151</v>
      </c>
      <c r="B16" s="125" t="s">
        <v>152</v>
      </c>
      <c r="C16" s="111">
        <f>C17</f>
        <v>260.4</v>
      </c>
      <c r="D16" s="111">
        <f>D17</f>
        <v>225.3</v>
      </c>
      <c r="E16" s="112">
        <f>ROUND(D16/C16*100,1)</f>
        <v>86.5</v>
      </c>
    </row>
    <row r="17" spans="1:5" s="11" customFormat="1" ht="15.75">
      <c r="A17" s="124" t="s">
        <v>121</v>
      </c>
      <c r="B17" s="125" t="s">
        <v>122</v>
      </c>
      <c r="C17" s="111">
        <f>C18</f>
        <v>260.4</v>
      </c>
      <c r="D17" s="111">
        <f>D18</f>
        <v>225.3</v>
      </c>
      <c r="E17" s="112">
        <f t="shared" si="0"/>
        <v>86.5</v>
      </c>
    </row>
    <row r="18" spans="1:5" s="11" customFormat="1" ht="33" customHeight="1">
      <c r="A18" s="126" t="s">
        <v>123</v>
      </c>
      <c r="B18" s="127" t="s">
        <v>124</v>
      </c>
      <c r="C18" s="113">
        <v>260.4</v>
      </c>
      <c r="D18" s="113">
        <v>225.3</v>
      </c>
      <c r="E18" s="114">
        <f t="shared" si="0"/>
        <v>86.5</v>
      </c>
    </row>
    <row r="19" spans="1:5" s="11" customFormat="1" ht="15.75">
      <c r="A19" s="124" t="s">
        <v>139</v>
      </c>
      <c r="B19" s="125" t="s">
        <v>137</v>
      </c>
      <c r="C19" s="111">
        <f>C20</f>
        <v>397</v>
      </c>
      <c r="D19" s="111">
        <f>D20</f>
        <v>471.5</v>
      </c>
      <c r="E19" s="112">
        <f>ROUND(D19/C19*100,1)</f>
        <v>118.8</v>
      </c>
    </row>
    <row r="20" spans="1:5" s="11" customFormat="1" ht="47.25">
      <c r="A20" s="126" t="s">
        <v>157</v>
      </c>
      <c r="B20" s="127" t="s">
        <v>138</v>
      </c>
      <c r="C20" s="113">
        <f>C21</f>
        <v>397</v>
      </c>
      <c r="D20" s="113">
        <f>D21</f>
        <v>471.5</v>
      </c>
      <c r="E20" s="114">
        <f>ROUND(D20/C20*100,1)</f>
        <v>118.8</v>
      </c>
    </row>
    <row r="21" spans="1:5" s="11" customFormat="1" ht="78.75">
      <c r="A21" s="126" t="s">
        <v>154</v>
      </c>
      <c r="B21" s="127" t="s">
        <v>140</v>
      </c>
      <c r="C21" s="113">
        <v>397</v>
      </c>
      <c r="D21" s="113">
        <v>471.5</v>
      </c>
      <c r="E21" s="114">
        <f>ROUND(D21/C21*100,1)</f>
        <v>118.8</v>
      </c>
    </row>
    <row r="22" spans="1:5" s="90" customFormat="1" ht="17.25" customHeight="1">
      <c r="A22" s="117" t="s">
        <v>33</v>
      </c>
      <c r="B22" s="128" t="s">
        <v>32</v>
      </c>
      <c r="C22" s="99">
        <f>C23+C26</f>
        <v>67.6</v>
      </c>
      <c r="D22" s="99">
        <f>D23+D26</f>
        <v>67.5</v>
      </c>
      <c r="E22" s="100">
        <f t="shared" si="0"/>
        <v>99.9</v>
      </c>
    </row>
    <row r="23" spans="1:5" s="12" customFormat="1" ht="94.5">
      <c r="A23" s="129" t="s">
        <v>142</v>
      </c>
      <c r="B23" s="130" t="s">
        <v>153</v>
      </c>
      <c r="C23" s="99">
        <f>C24</f>
        <v>0.5</v>
      </c>
      <c r="D23" s="110">
        <f>D25</f>
        <v>0.4</v>
      </c>
      <c r="E23" s="100">
        <f t="shared" si="0"/>
        <v>80</v>
      </c>
    </row>
    <row r="24" spans="1:5" s="12" customFormat="1" ht="31.5">
      <c r="A24" s="131" t="s">
        <v>143</v>
      </c>
      <c r="B24" s="132" t="s">
        <v>144</v>
      </c>
      <c r="C24" s="121">
        <f>C25</f>
        <v>0.5</v>
      </c>
      <c r="D24" s="92">
        <f>D25</f>
        <v>0.4</v>
      </c>
      <c r="E24" s="94">
        <f t="shared" si="0"/>
        <v>80</v>
      </c>
    </row>
    <row r="25" spans="1:5" s="12" customFormat="1" ht="78.75">
      <c r="A25" s="131" t="s">
        <v>146</v>
      </c>
      <c r="B25" s="132" t="s">
        <v>145</v>
      </c>
      <c r="C25" s="121">
        <v>0.5</v>
      </c>
      <c r="D25" s="92">
        <v>0.4</v>
      </c>
      <c r="E25" s="94">
        <f t="shared" si="0"/>
        <v>80</v>
      </c>
    </row>
    <row r="26" spans="1:5" s="12" customFormat="1" ht="21" customHeight="1">
      <c r="A26" s="129" t="s">
        <v>116</v>
      </c>
      <c r="B26" s="130" t="s">
        <v>117</v>
      </c>
      <c r="C26" s="101">
        <f>C28</f>
        <v>67.1</v>
      </c>
      <c r="D26" s="101">
        <f>D28</f>
        <v>67.1</v>
      </c>
      <c r="E26" s="100">
        <f t="shared" si="0"/>
        <v>100</v>
      </c>
    </row>
    <row r="27" spans="1:5" s="12" customFormat="1" ht="63">
      <c r="A27" s="133" t="s">
        <v>155</v>
      </c>
      <c r="B27" s="134" t="s">
        <v>148</v>
      </c>
      <c r="C27" s="89">
        <f>C28</f>
        <v>67.1</v>
      </c>
      <c r="D27" s="89">
        <f>D28</f>
        <v>67.1</v>
      </c>
      <c r="E27" s="94">
        <f>ROUND(D27/C27*100,1)</f>
        <v>100</v>
      </c>
    </row>
    <row r="28" spans="1:5" s="12" customFormat="1" ht="47.25">
      <c r="A28" s="133" t="s">
        <v>147</v>
      </c>
      <c r="B28" s="134" t="s">
        <v>118</v>
      </c>
      <c r="C28" s="89">
        <v>67.1</v>
      </c>
      <c r="D28" s="89">
        <v>67.1</v>
      </c>
      <c r="E28" s="94">
        <f t="shared" si="0"/>
        <v>100</v>
      </c>
    </row>
    <row r="29" spans="1:5" s="90" customFormat="1" ht="20.25" customHeight="1">
      <c r="A29" s="117" t="s">
        <v>40</v>
      </c>
      <c r="B29" s="135" t="s">
        <v>67</v>
      </c>
      <c r="C29" s="101">
        <f>C30</f>
        <v>155066</v>
      </c>
      <c r="D29" s="101">
        <f>D30</f>
        <v>154624.3</v>
      </c>
      <c r="E29" s="100">
        <f t="shared" si="0"/>
        <v>99.7</v>
      </c>
    </row>
    <row r="30" spans="1:5" s="90" customFormat="1" ht="21" customHeight="1">
      <c r="A30" s="117" t="s">
        <v>101</v>
      </c>
      <c r="B30" s="118" t="s">
        <v>54</v>
      </c>
      <c r="C30" s="99">
        <f>C36+C31</f>
        <v>155066</v>
      </c>
      <c r="D30" s="99">
        <f>D36+D31</f>
        <v>154624.3</v>
      </c>
      <c r="E30" s="100">
        <f t="shared" si="0"/>
        <v>99.7</v>
      </c>
    </row>
    <row r="31" spans="1:5" s="90" customFormat="1" ht="21" customHeight="1">
      <c r="A31" s="119" t="s">
        <v>114</v>
      </c>
      <c r="B31" s="120" t="s">
        <v>115</v>
      </c>
      <c r="C31" s="89">
        <f>C32+C34</f>
        <v>128170.79999999999</v>
      </c>
      <c r="D31" s="89">
        <f>D32+D34</f>
        <v>128170.79999999999</v>
      </c>
      <c r="E31" s="94">
        <f t="shared" si="0"/>
        <v>100</v>
      </c>
    </row>
    <row r="32" spans="1:5" s="90" customFormat="1" ht="21" customHeight="1">
      <c r="A32" s="119" t="s">
        <v>132</v>
      </c>
      <c r="B32" s="120" t="s">
        <v>131</v>
      </c>
      <c r="C32" s="89">
        <f>C33</f>
        <v>127949.4</v>
      </c>
      <c r="D32" s="89">
        <f>D33</f>
        <v>127949.4</v>
      </c>
      <c r="E32" s="94">
        <f t="shared" si="0"/>
        <v>100</v>
      </c>
    </row>
    <row r="33" spans="1:5" s="90" customFormat="1" ht="31.5">
      <c r="A33" s="119" t="s">
        <v>133</v>
      </c>
      <c r="B33" s="120" t="s">
        <v>134</v>
      </c>
      <c r="C33" s="89">
        <v>127949.4</v>
      </c>
      <c r="D33" s="89">
        <v>127949.4</v>
      </c>
      <c r="E33" s="94">
        <f t="shared" si="0"/>
        <v>100</v>
      </c>
    </row>
    <row r="34" spans="1:5" s="90" customFormat="1" ht="15.75">
      <c r="A34" s="119" t="s">
        <v>149</v>
      </c>
      <c r="B34" s="120" t="s">
        <v>135</v>
      </c>
      <c r="C34" s="89">
        <f>C35</f>
        <v>221.4</v>
      </c>
      <c r="D34" s="89">
        <f>D35</f>
        <v>221.4</v>
      </c>
      <c r="E34" s="94">
        <f>ROUND(D34/C34*100,1)</f>
        <v>100</v>
      </c>
    </row>
    <row r="35" spans="1:5" s="90" customFormat="1" ht="31.5">
      <c r="A35" s="119" t="s">
        <v>150</v>
      </c>
      <c r="B35" s="120" t="s">
        <v>136</v>
      </c>
      <c r="C35" s="89">
        <v>221.4</v>
      </c>
      <c r="D35" s="89">
        <v>221.4</v>
      </c>
      <c r="E35" s="94">
        <f>ROUND(D35/C35*100,1)</f>
        <v>100</v>
      </c>
    </row>
    <row r="36" spans="1:5" s="12" customFormat="1" ht="23.25" customHeight="1">
      <c r="A36" s="119" t="s">
        <v>109</v>
      </c>
      <c r="B36" s="120" t="s">
        <v>107</v>
      </c>
      <c r="C36" s="89">
        <f>C37+C39</f>
        <v>26895.199999999997</v>
      </c>
      <c r="D36" s="89">
        <f>D37+D39</f>
        <v>26453.5</v>
      </c>
      <c r="E36" s="94">
        <f t="shared" si="0"/>
        <v>98.4</v>
      </c>
    </row>
    <row r="37" spans="1:5" s="12" customFormat="1" ht="32.25" customHeight="1">
      <c r="A37" s="119" t="s">
        <v>110</v>
      </c>
      <c r="B37" s="120" t="s">
        <v>103</v>
      </c>
      <c r="C37" s="89">
        <f>C38</f>
        <v>4620.6</v>
      </c>
      <c r="D37" s="89">
        <f>D38</f>
        <v>4604.8</v>
      </c>
      <c r="E37" s="94">
        <f t="shared" si="0"/>
        <v>99.7</v>
      </c>
    </row>
    <row r="38" spans="1:5" s="12" customFormat="1" ht="33" customHeight="1">
      <c r="A38" s="119" t="s">
        <v>111</v>
      </c>
      <c r="B38" s="120" t="s">
        <v>104</v>
      </c>
      <c r="C38" s="89">
        <v>4620.6</v>
      </c>
      <c r="D38" s="95">
        <v>4604.8</v>
      </c>
      <c r="E38" s="94">
        <f t="shared" si="0"/>
        <v>99.7</v>
      </c>
    </row>
    <row r="39" spans="1:5" s="12" customFormat="1" ht="32.25" customHeight="1">
      <c r="A39" s="119" t="s">
        <v>112</v>
      </c>
      <c r="B39" s="120" t="s">
        <v>105</v>
      </c>
      <c r="C39" s="89">
        <f>C40</f>
        <v>22274.6</v>
      </c>
      <c r="D39" s="89">
        <f>D40</f>
        <v>21848.7</v>
      </c>
      <c r="E39" s="94">
        <f t="shared" si="0"/>
        <v>98.1</v>
      </c>
    </row>
    <row r="40" spans="1:5" s="12" customFormat="1" ht="48.75" customHeight="1">
      <c r="A40" s="119" t="s">
        <v>113</v>
      </c>
      <c r="B40" s="120" t="s">
        <v>106</v>
      </c>
      <c r="C40" s="89">
        <v>22274.6</v>
      </c>
      <c r="D40" s="89">
        <v>21848.7</v>
      </c>
      <c r="E40" s="94">
        <f t="shared" si="0"/>
        <v>98.1</v>
      </c>
    </row>
    <row r="41" spans="1:5" s="22" customFormat="1" ht="18.75">
      <c r="A41" s="102"/>
      <c r="B41" s="103" t="s">
        <v>22</v>
      </c>
      <c r="C41" s="104">
        <f>C11+C29</f>
        <v>161704</v>
      </c>
      <c r="D41" s="106">
        <f>D11+D29</f>
        <v>161756.5</v>
      </c>
      <c r="E41" s="105">
        <f t="shared" si="0"/>
        <v>100</v>
      </c>
    </row>
  </sheetData>
  <sheetProtection/>
  <printOptions horizontalCentered="1"/>
  <pageMargins left="0.35433070866141736" right="0.31496062992125984" top="0.28" bottom="0.23" header="0.2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2022-02-16T09:33:33Z</cp:lastPrinted>
  <dcterms:created xsi:type="dcterms:W3CDTF">1996-10-08T23:32:33Z</dcterms:created>
  <dcterms:modified xsi:type="dcterms:W3CDTF">2022-02-17T08:40:41Z</dcterms:modified>
  <cp:category/>
  <cp:version/>
  <cp:contentType/>
  <cp:contentStatus/>
</cp:coreProperties>
</file>