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<sst xmlns="http://schemas.openxmlformats.org/spreadsheetml/2006/main" count="167" uniqueCount="133">
  <si>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</si>
  <si>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</si>
  <si>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</si>
  <si>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</si>
  <si>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</si>
  <si>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</si>
  <si>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</si>
  <si>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</si>
  <si>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</si>
  <si>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</si>
  <si>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</si>
  <si>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</si>
  <si>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</si>
  <si>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</si>
  <si>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</si>
  <si>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</si>
  <si>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</si>
  <si>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</si>
  <si>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</si>
  <si>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</si>
  <si>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</si>
  <si>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</si>
  <si>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</si>
  <si>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</si>
  <si>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</si>
  <si>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</si>
  <si>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</si>
  <si>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</si>
  <si>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</si>
  <si>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</si>
  <si>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</si>
  <si>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</si>
  <si>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</si>
  <si>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</si>
  <si>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</si>
  <si>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</si>
  <si>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</si>
  <si>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</si>
  <si>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</si>
  <si>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</si>
  <si>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</si>
  <si>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</si>
  <si>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</si>
  <si>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</si>
  <si>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</si>
  <si>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</si>
  <si>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</si>
  <si>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</si>
  <si>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</si>
  <si>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</si>
  <si>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</si>
  <si>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</si>
  <si>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</si>
  <si>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</si>
  <si>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</si>
  <si>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</si>
  <si>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</si>
  <si>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</si>
  <si>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</si>
  <si>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</si>
  <si>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</si>
  <si>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</si>
  <si>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</si>
  <si>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</si>
  <si>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</si>
  <si>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</si>
  <si>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</si>
  <si>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</si>
  <si>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</si>
  <si>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</si>
  <si>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</si>
  <si>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</si>
  <si>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</si>
  <si>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</si>
  <si>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</si>
  <si>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</si>
  <si>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</si>
  <si>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</si>
  <si>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</si>
  <si>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</si>
  <si>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</si>
  <si>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</si>
  <si>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</si>
  <si>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</si>
  <si>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</si>
  <si>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</si>
  <si>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</si>
  <si>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</si>
  <si>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</si>
  <si>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</si>
  <si>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</si>
  <si>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</si>
  <si>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</si>
  <si>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</si>
  <si>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</si>
  <si>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</si>
  <si>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</si>
  <si>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</si>
  <si>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</si>
  <si>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</si>
  <si>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</si>
  <si>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</si>
  <si>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</si>
  <si>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</si>
  <si>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</si>
  <si>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</si>
  <si>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</si>
  <si>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</si>
  <si>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182 1 05 04000 02 0000 110</t>
  </si>
  <si>
    <t>000 1 13 00000 00 0000 000</t>
  </si>
  <si>
    <t>000 1 16 90030 03 0000 140</t>
  </si>
  <si>
    <t>000 2 02 00000 00 0000 000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</si>
  <si>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</si>
  <si>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Прочие доходы от  компенсации затрат государства</t>
  </si>
  <si>
    <t>000 1 13 02990 00 0000 130</t>
  </si>
  <si>
    <t>000 1 13 02993 03 0000 130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</si>
  <si>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</si>
  <si>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</si>
  <si>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</si>
  <si>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</si>
  <si>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             муниципальный округ  Юнтолово за 2017 год по кодам классификации доходов бюджетов</t>
  </si>
  <si>
    <t>Прочие доходы от компенсации затрат бюджетов внутригородских муниципальных образований городов федерального значения</t>
  </si>
  <si>
    <t>000 2 02 30000 00 0000 151</t>
  </si>
  <si>
    <t xml:space="preserve">Субвенции  бюджетам бюджетной системы Российской Федерации </t>
  </si>
  <si>
    <t>000 2 02 30024 00 0000 151</t>
  </si>
  <si>
    <t>000 2 02 30024 03 0000 151</t>
  </si>
  <si>
    <t>000 2 02 30027 00 0000 151</t>
  </si>
  <si>
    <t>000 2 02 30027 03 0000 151</t>
  </si>
  <si>
    <t>969 2 19 00000 00 0000 000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</si>
  <si>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</si>
  <si>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969 2 19 00000 03 0000 151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</si>
  <si>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</si>
  <si>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к Решению МС № 02-0309  от 15.05.2018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</si>
</sst>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180" fontId="7" fillId="0" borderId="37" xfId="0" applyNumberFormat="1" applyFont="1" applyBorder="1" applyAlignment="1">
      <alignment horizontal="right" vertical="justify"/>
    </xf>
    <xf numFmtId="180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80" fontId="7" fillId="0" borderId="28" xfId="0" applyNumberFormat="1" applyFont="1" applyBorder="1" applyAlignment="1">
      <alignment vertical="justify"/>
    </xf>
    <xf numFmtId="180" fontId="7" fillId="0" borderId="22" xfId="0" applyNumberFormat="1" applyFont="1" applyBorder="1" applyAlignment="1">
      <alignment vertical="justify"/>
    </xf>
    <xf numFmtId="0" fontId="7" fillId="0" borderId="28" xfId="0" applyFont="1" applyBorder="1" applyAlignment="1">
      <alignment vertical="justify"/>
    </xf>
    <xf numFmtId="0" fontId="7" fillId="0" borderId="38" xfId="0" applyFont="1" applyBorder="1" applyAlignment="1">
      <alignment vertical="justify"/>
    </xf>
    <xf numFmtId="0" fontId="9" fillId="0" borderId="0" xfId="0" applyFont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3" fontId="7" fillId="0" borderId="19" xfId="0" applyNumberFormat="1" applyFont="1" applyBorder="1" applyAlignment="1">
      <alignment horizontal="center" vertical="justify"/>
    </xf>
    <xf numFmtId="0" fontId="9" fillId="0" borderId="36" xfId="0" applyFont="1" applyBorder="1" applyAlignment="1">
      <alignment vertical="justify" wrapText="1"/>
    </xf>
    <xf numFmtId="180" fontId="9" fillId="0" borderId="37" xfId="0" applyNumberFormat="1" applyFont="1" applyBorder="1" applyAlignment="1">
      <alignment horizontal="right" vertical="justify"/>
    </xf>
    <xf numFmtId="180" fontId="9" fillId="0" borderId="38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180" fontId="7" fillId="0" borderId="10" xfId="0" applyNumberFormat="1" applyFont="1" applyBorder="1" applyAlignment="1">
      <alignment horizontal="right" vertical="justify"/>
    </xf>
    <xf numFmtId="180" fontId="7" fillId="0" borderId="11" xfId="0" applyNumberFormat="1" applyFont="1" applyBorder="1" applyAlignment="1">
      <alignment vertical="justify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80" fontId="9" fillId="0" borderId="17" xfId="0" applyNumberFormat="1" applyFont="1" applyBorder="1" applyAlignment="1">
      <alignment horizontal="right"/>
    </xf>
    <xf numFmtId="180" fontId="9" fillId="0" borderId="18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justify"/>
    </xf>
    <xf numFmtId="180" fontId="9" fillId="0" borderId="17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97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31">
        <v>2007</v>
      </c>
      <c r="F3" s="131"/>
      <c r="G3" s="132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92</v>
      </c>
      <c r="G4" s="133"/>
      <c r="H4" s="73" t="s">
        <v>88</v>
      </c>
      <c r="I4" s="134" t="s">
        <v>87</v>
      </c>
      <c r="J4" s="13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96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91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94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93</v>
      </c>
    </row>
    <row r="36" ht="12.75">
      <c r="B36" t="s">
        <v>95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29.710937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107"/>
      <c r="B1" s="11"/>
      <c r="C1" s="11" t="s">
        <v>101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132</v>
      </c>
      <c r="D3" s="11"/>
      <c r="E3" s="11"/>
    </row>
    <row r="4" ht="14.25">
      <c r="B4" s="2"/>
    </row>
    <row r="5" ht="14.25">
      <c r="B5" s="2"/>
    </row>
    <row r="6" spans="1:4" ht="15.75">
      <c r="A6" s="42" t="s">
        <v>112</v>
      </c>
      <c r="B6" s="11"/>
      <c r="C6" s="11"/>
      <c r="D6" s="11"/>
    </row>
    <row r="7" spans="1:4" ht="21" customHeight="1">
      <c r="A7" s="22"/>
      <c r="B7" s="42" t="s">
        <v>120</v>
      </c>
      <c r="C7" s="11"/>
      <c r="D7" s="11"/>
    </row>
    <row r="8" ht="15.75">
      <c r="C8" s="11" t="s">
        <v>1</v>
      </c>
    </row>
    <row r="9" spans="1:32" ht="31.5">
      <c r="A9" s="99" t="s">
        <v>82</v>
      </c>
      <c r="B9" s="71" t="s">
        <v>3</v>
      </c>
      <c r="C9" s="100" t="s">
        <v>102</v>
      </c>
      <c r="D9" s="101" t="s">
        <v>99</v>
      </c>
      <c r="E9" s="102" t="s">
        <v>100</v>
      </c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5" s="97" customFormat="1" ht="21" customHeight="1">
      <c r="A10" s="108" t="s">
        <v>24</v>
      </c>
      <c r="B10" s="109" t="s">
        <v>90</v>
      </c>
      <c r="C10" s="110">
        <f>C11+C16+C19</f>
        <v>123922.7</v>
      </c>
      <c r="D10" s="110">
        <f>D11+D16+D19</f>
        <v>136597.1</v>
      </c>
      <c r="E10" s="111">
        <f>ROUND(D10/C10*100,1)</f>
        <v>110.2</v>
      </c>
    </row>
    <row r="11" spans="1:5" s="95" customFormat="1" ht="18" customHeight="1">
      <c r="A11" s="112" t="s">
        <v>25</v>
      </c>
      <c r="B11" s="113" t="s">
        <v>8</v>
      </c>
      <c r="C11" s="114">
        <f>C12+C13+C14</f>
        <v>115852</v>
      </c>
      <c r="D11" s="114">
        <f>D12+D13+D14</f>
        <v>126979.40000000001</v>
      </c>
      <c r="E11" s="115">
        <f aca="true" t="shared" si="0" ref="E11:E32">ROUND(D11/C11*100,1)</f>
        <v>109.6</v>
      </c>
    </row>
    <row r="12" spans="1:5" s="11" customFormat="1" ht="22.5" customHeight="1">
      <c r="A12" s="116" t="s">
        <v>48</v>
      </c>
      <c r="B12" s="89" t="s">
        <v>98</v>
      </c>
      <c r="C12" s="91">
        <v>92842</v>
      </c>
      <c r="D12" s="94">
        <v>100591.5</v>
      </c>
      <c r="E12" s="104">
        <f t="shared" si="0"/>
        <v>108.3</v>
      </c>
    </row>
    <row r="13" spans="1:5" s="11" customFormat="1" ht="16.5" customHeight="1">
      <c r="A13" s="116" t="s">
        <v>49</v>
      </c>
      <c r="B13" s="89" t="s">
        <v>13</v>
      </c>
      <c r="C13" s="91">
        <v>20010</v>
      </c>
      <c r="D13" s="98">
        <v>22372.8</v>
      </c>
      <c r="E13" s="104">
        <f t="shared" si="0"/>
        <v>111.8</v>
      </c>
    </row>
    <row r="14" spans="1:5" s="11" customFormat="1" ht="16.5" customHeight="1">
      <c r="A14" s="116" t="s">
        <v>107</v>
      </c>
      <c r="B14" s="89" t="s">
        <v>104</v>
      </c>
      <c r="C14" s="91">
        <f>C15</f>
        <v>3000</v>
      </c>
      <c r="D14" s="103">
        <f>D15</f>
        <v>4015.1</v>
      </c>
      <c r="E14" s="104">
        <f t="shared" si="0"/>
        <v>133.8</v>
      </c>
    </row>
    <row r="15" spans="1:5" s="11" customFormat="1" ht="33" customHeight="1">
      <c r="A15" s="116" t="s">
        <v>108</v>
      </c>
      <c r="B15" s="89" t="s">
        <v>106</v>
      </c>
      <c r="C15" s="91">
        <v>3000</v>
      </c>
      <c r="D15" s="103">
        <v>4015.1</v>
      </c>
      <c r="E15" s="104">
        <f t="shared" si="0"/>
        <v>133.8</v>
      </c>
    </row>
    <row r="16" spans="1:5" s="96" customFormat="1" ht="17.25" customHeight="1">
      <c r="A16" s="112" t="s">
        <v>109</v>
      </c>
      <c r="B16" s="117" t="s">
        <v>103</v>
      </c>
      <c r="C16" s="118">
        <f>C17</f>
        <v>5489</v>
      </c>
      <c r="D16" s="118">
        <f>D17</f>
        <v>5971.1</v>
      </c>
      <c r="E16" s="115">
        <f t="shared" si="0"/>
        <v>108.8</v>
      </c>
    </row>
    <row r="17" spans="1:5" s="11" customFormat="1" ht="15.75">
      <c r="A17" s="116" t="s">
        <v>114</v>
      </c>
      <c r="B17" s="90" t="s">
        <v>113</v>
      </c>
      <c r="C17" s="92">
        <f>C18</f>
        <v>5489</v>
      </c>
      <c r="D17" s="94">
        <f>D18</f>
        <v>5971.1</v>
      </c>
      <c r="E17" s="104">
        <f t="shared" si="0"/>
        <v>108.8</v>
      </c>
    </row>
    <row r="18" spans="1:5" s="11" customFormat="1" ht="31.5">
      <c r="A18" s="116" t="s">
        <v>115</v>
      </c>
      <c r="B18" s="90" t="s">
        <v>121</v>
      </c>
      <c r="C18" s="92">
        <v>5489</v>
      </c>
      <c r="D18" s="105">
        <v>5971.1</v>
      </c>
      <c r="E18" s="104">
        <f t="shared" si="0"/>
        <v>108.8</v>
      </c>
    </row>
    <row r="19" spans="1:5" s="95" customFormat="1" ht="17.25" customHeight="1">
      <c r="A19" s="112" t="s">
        <v>33</v>
      </c>
      <c r="B19" s="113" t="s">
        <v>32</v>
      </c>
      <c r="C19" s="114">
        <f>C20+C22</f>
        <v>2581.7</v>
      </c>
      <c r="D19" s="114">
        <f>D20+D22</f>
        <v>3646.6</v>
      </c>
      <c r="E19" s="115">
        <f t="shared" si="0"/>
        <v>141.2</v>
      </c>
    </row>
    <row r="20" spans="1:5" s="12" customFormat="1" ht="48" customHeight="1">
      <c r="A20" s="116" t="s">
        <v>35</v>
      </c>
      <c r="B20" s="89" t="s">
        <v>81</v>
      </c>
      <c r="C20" s="91">
        <v>75</v>
      </c>
      <c r="D20" s="98">
        <v>71</v>
      </c>
      <c r="E20" s="104">
        <f t="shared" si="0"/>
        <v>94.7</v>
      </c>
    </row>
    <row r="21" spans="1:5" s="12" customFormat="1" ht="32.25" customHeight="1">
      <c r="A21" s="116" t="s">
        <v>55</v>
      </c>
      <c r="B21" s="89" t="s">
        <v>37</v>
      </c>
      <c r="C21" s="91">
        <f>C22</f>
        <v>2506.7</v>
      </c>
      <c r="D21" s="98">
        <f>D22</f>
        <v>3575.6</v>
      </c>
      <c r="E21" s="104">
        <f t="shared" si="0"/>
        <v>142.6</v>
      </c>
    </row>
    <row r="22" spans="1:5" s="12" customFormat="1" ht="30.75" customHeight="1">
      <c r="A22" s="116" t="s">
        <v>110</v>
      </c>
      <c r="B22" s="89" t="s">
        <v>105</v>
      </c>
      <c r="C22" s="91">
        <v>2506.7</v>
      </c>
      <c r="D22" s="98">
        <v>3575.6</v>
      </c>
      <c r="E22" s="104">
        <f t="shared" si="0"/>
        <v>142.6</v>
      </c>
    </row>
    <row r="23" spans="1:5" s="95" customFormat="1" ht="20.25" customHeight="1">
      <c r="A23" s="112" t="s">
        <v>40</v>
      </c>
      <c r="B23" s="120" t="s">
        <v>67</v>
      </c>
      <c r="C23" s="119">
        <f>C24</f>
        <v>23101.1</v>
      </c>
      <c r="D23" s="119">
        <f>D24</f>
        <v>22092</v>
      </c>
      <c r="E23" s="115">
        <f t="shared" si="0"/>
        <v>95.6</v>
      </c>
    </row>
    <row r="24" spans="1:5" s="95" customFormat="1" ht="33" customHeight="1">
      <c r="A24" s="112" t="s">
        <v>111</v>
      </c>
      <c r="B24" s="113" t="s">
        <v>54</v>
      </c>
      <c r="C24" s="114">
        <f>C25</f>
        <v>23101.1</v>
      </c>
      <c r="D24" s="114">
        <f>D25</f>
        <v>22092</v>
      </c>
      <c r="E24" s="115">
        <f t="shared" si="0"/>
        <v>95.6</v>
      </c>
    </row>
    <row r="25" spans="1:5" s="12" customFormat="1" ht="23.25" customHeight="1">
      <c r="A25" s="116" t="s">
        <v>122</v>
      </c>
      <c r="B25" s="89" t="s">
        <v>123</v>
      </c>
      <c r="C25" s="93">
        <f>C26+C28</f>
        <v>23101.1</v>
      </c>
      <c r="D25" s="93">
        <f>D26+D28</f>
        <v>22092</v>
      </c>
      <c r="E25" s="104">
        <f t="shared" si="0"/>
        <v>95.6</v>
      </c>
    </row>
    <row r="26" spans="1:5" s="12" customFormat="1" ht="32.25" customHeight="1">
      <c r="A26" s="116" t="s">
        <v>124</v>
      </c>
      <c r="B26" s="89" t="s">
        <v>116</v>
      </c>
      <c r="C26" s="93">
        <f>C27</f>
        <v>4085.1</v>
      </c>
      <c r="D26" s="93">
        <f>D27</f>
        <v>4083.4</v>
      </c>
      <c r="E26" s="104">
        <f t="shared" si="0"/>
        <v>100</v>
      </c>
    </row>
    <row r="27" spans="1:5" s="12" customFormat="1" ht="48.75" customHeight="1">
      <c r="A27" s="116" t="s">
        <v>125</v>
      </c>
      <c r="B27" s="89" t="s">
        <v>117</v>
      </c>
      <c r="C27" s="93">
        <v>4085.1</v>
      </c>
      <c r="D27" s="106">
        <v>4083.4</v>
      </c>
      <c r="E27" s="104">
        <f t="shared" si="0"/>
        <v>100</v>
      </c>
    </row>
    <row r="28" spans="1:5" s="12" customFormat="1" ht="32.25" customHeight="1">
      <c r="A28" s="116" t="s">
        <v>126</v>
      </c>
      <c r="B28" s="89" t="s">
        <v>118</v>
      </c>
      <c r="C28" s="93">
        <f>C29</f>
        <v>19016</v>
      </c>
      <c r="D28" s="93">
        <f>D29</f>
        <v>18008.6</v>
      </c>
      <c r="E28" s="104">
        <f t="shared" si="0"/>
        <v>94.7</v>
      </c>
    </row>
    <row r="29" spans="1:5" s="12" customFormat="1" ht="48.75" customHeight="1">
      <c r="A29" s="116" t="s">
        <v>127</v>
      </c>
      <c r="B29" s="89" t="s">
        <v>119</v>
      </c>
      <c r="C29" s="93">
        <v>19016</v>
      </c>
      <c r="D29" s="93">
        <v>18008.6</v>
      </c>
      <c r="E29" s="104">
        <f t="shared" si="0"/>
        <v>94.7</v>
      </c>
    </row>
    <row r="30" spans="1:5" s="12" customFormat="1" ht="48.75" customHeight="1">
      <c r="A30" s="112" t="s">
        <v>128</v>
      </c>
      <c r="B30" s="127" t="s">
        <v>129</v>
      </c>
      <c r="C30" s="93">
        <v>0</v>
      </c>
      <c r="D30" s="93">
        <f>D31</f>
        <v>-69</v>
      </c>
      <c r="E30" s="104"/>
    </row>
    <row r="31" spans="1:5" s="12" customFormat="1" ht="54" customHeight="1">
      <c r="A31" s="116" t="s">
        <v>130</v>
      </c>
      <c r="B31" s="128" t="s">
        <v>131</v>
      </c>
      <c r="C31" s="121">
        <v>0</v>
      </c>
      <c r="D31" s="129">
        <v>-69</v>
      </c>
      <c r="E31" s="122"/>
    </row>
    <row r="32" spans="1:5" s="22" customFormat="1" ht="18.75">
      <c r="A32" s="123"/>
      <c r="B32" s="124" t="s">
        <v>22</v>
      </c>
      <c r="C32" s="125">
        <f>C10+C23</f>
        <v>147023.8</v>
      </c>
      <c r="D32" s="130">
        <f>D10+D23+D30</f>
        <v>158620.1</v>
      </c>
      <c r="E32" s="126">
        <f t="shared" si="0"/>
        <v>107.9</v>
      </c>
    </row>
  </sheetData>
  <sheetProtection/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2018-03-29T15:51:24Z</cp:lastPrinted>
  <dcterms:created xsi:type="dcterms:W3CDTF">1996-10-08T23:32:33Z</dcterms:created>
  <dcterms:modified xsi:type="dcterms:W3CDTF">2018-05-14T14:47:58Z</dcterms:modified>
  <cp:category/>
  <cp:version/>
  <cp:contentType/>
  <cp:contentStatus/>
</cp:coreProperties>
</file>