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<sst xmlns="http://schemas.openxmlformats.org/spreadsheetml/2006/main" count="163" uniqueCount="130">
  <si>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</si>
  <si>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</si>
  <si>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</si>
  <si>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</si>
  <si>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</si>
  <si>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</si>
  <si>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</si>
  <si>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</si>
  <si>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</si>
  <si>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</si>
  <si>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</si>
  <si>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</si>
  <si>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</si>
  <si>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</si>
  <si>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</si>
  <si>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</si>
  <si>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</si>
  <si>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</si>
  <si>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</si>
  <si>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</si>
  <si>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</si>
  <si>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</si>
  <si>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</si>
  <si>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</si>
  <si>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</si>
  <si>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</si>
  <si>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</si>
  <si>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</si>
  <si>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</si>
  <si>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</si>
  <si>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</si>
  <si>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</si>
  <si>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</si>
  <si>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</si>
  <si>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</si>
  <si>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</si>
  <si>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</si>
  <si>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</si>
  <si>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</si>
  <si>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</si>
  <si>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</si>
  <si>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</si>
  <si>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</si>
  <si>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</si>
  <si>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</si>
  <si>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</si>
  <si>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</si>
  <si>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</si>
  <si>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</si>
  <si>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</si>
  <si>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</si>
  <si>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</si>
  <si>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</si>
  <si>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</si>
  <si>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</si>
  <si>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</si>
  <si>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</si>
  <si>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</si>
  <si>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</si>
  <si>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</si>
  <si>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</si>
  <si>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</si>
  <si>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</si>
  <si>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</si>
  <si>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</si>
  <si>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</si>
  <si>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</si>
  <si>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</si>
  <si>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</si>
  <si>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</si>
  <si>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</si>
  <si>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</si>
  <si>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</si>
  <si>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</si>
  <si>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</si>
  <si>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</si>
  <si>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</si>
  <si>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</si>
  <si>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</si>
  <si>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</si>
  <si>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</si>
  <si>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</si>
  <si>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</si>
  <si>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</si>
  <si>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</si>
  <si>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</si>
  <si>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</si>
  <si>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</si>
  <si>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</si>
  <si>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</si>
  <si>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</si>
  <si>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Субвенции  бюджетам субъектов Российской Федерации и муниципальных образований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</si>
  <si>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</si>
  <si>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</si>
  <si>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</si>
  <si>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</si>
  <si>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</si>
  <si>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</si>
  <si>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</si>
  <si>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</si>
  <si>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</si>
  <si>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</si>
  <si>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Налог на имущество физических лиц</t>
  </si>
  <si>
    <t>Приложение  2</t>
  </si>
  <si>
    <t xml:space="preserve">Утверждено на год          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</si>
  <si>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</si>
  <si>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</si>
  <si>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 xml:space="preserve">                                                по кодам классификации доходов бюджетов</t>
  </si>
  <si>
    <t>Доходы от продажи материальных и нематериальных активов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</si>
  <si>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</si>
  <si>
    <t xml:space="preserve">                                                      Показатели  доходов бюджета муниципального образования МО Юнтолово за 2014 год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</si>
  <si>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</si>
  <si>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налогообложения,зачисляемый в бюджеты городов федерального значения Москвы и Санкт-Петербурга</t>
  </si>
  <si>
    <t xml:space="preserve"> 000 1 05 04000 02 0000 110</t>
  </si>
  <si>
    <t>182 1 06 01000 03 0000 110</t>
  </si>
  <si>
    <t>000 1 09 00000 00 0000 000</t>
  </si>
  <si>
    <t xml:space="preserve"> 182 1 09 04040 01 0000 110</t>
  </si>
  <si>
    <t>867 1 13 02993 03 0100 130</t>
  </si>
  <si>
    <t>000 1 13 00000 00 0000 000</t>
  </si>
  <si>
    <t>000 2 02 00000 00 0000 000</t>
  </si>
  <si>
    <t xml:space="preserve"> 000 1 16 00000 00 0000 000</t>
  </si>
  <si>
    <t xml:space="preserve"> 182 1 16 06000 01 0000 140</t>
  </si>
  <si>
    <t xml:space="preserve"> 182 1 05 02000 02 0000 110</t>
  </si>
  <si>
    <t xml:space="preserve"> 182 1 05 04030 02 0000 110</t>
  </si>
  <si>
    <t>182 1 05 01000 01 0000 110</t>
  </si>
  <si>
    <t>969 1 14 02033 03 0000 410</t>
  </si>
  <si>
    <t>000 1 14 02000 00 0000 000</t>
  </si>
  <si>
    <t xml:space="preserve"> 969 2 02 03000 00 0000 151</t>
  </si>
  <si>
    <t xml:space="preserve"> 182 1 16 90030 03 0000 140</t>
  </si>
  <si>
    <t>к Решению МС № 02-03/07 от 21.05.2015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</si>
</sst>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72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72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72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2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72" fontId="10" fillId="0" borderId="17" xfId="0" applyNumberFormat="1" applyFont="1" applyBorder="1" applyAlignment="1">
      <alignment horizontal="right"/>
    </xf>
    <xf numFmtId="172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72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72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7" fillId="0" borderId="36" xfId="0" applyFont="1" applyBorder="1" applyAlignment="1">
      <alignment vertical="justify" wrapText="1"/>
    </xf>
    <xf numFmtId="172" fontId="7" fillId="0" borderId="28" xfId="0" applyNumberFormat="1" applyFont="1" applyBorder="1" applyAlignment="1">
      <alignment horizontal="right" vertical="justify"/>
    </xf>
    <xf numFmtId="172" fontId="7" fillId="0" borderId="37" xfId="0" applyNumberFormat="1" applyFont="1" applyBorder="1" applyAlignment="1">
      <alignment horizontal="right" vertical="justify"/>
    </xf>
    <xf numFmtId="172" fontId="7" fillId="0" borderId="38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justify" wrapText="1"/>
    </xf>
    <xf numFmtId="172" fontId="18" fillId="0" borderId="28" xfId="0" applyNumberFormat="1" applyFont="1" applyBorder="1" applyAlignment="1">
      <alignment horizontal="right" vertical="justify"/>
    </xf>
    <xf numFmtId="0" fontId="19" fillId="0" borderId="0" xfId="0" applyFont="1" applyAlignment="1">
      <alignment/>
    </xf>
    <xf numFmtId="0" fontId="18" fillId="0" borderId="36" xfId="0" applyFont="1" applyBorder="1" applyAlignment="1">
      <alignment vertical="justify" wrapText="1"/>
    </xf>
    <xf numFmtId="172" fontId="18" fillId="0" borderId="37" xfId="0" applyNumberFormat="1" applyFont="1" applyBorder="1" applyAlignment="1">
      <alignment horizontal="right" vertical="justify"/>
    </xf>
    <xf numFmtId="0" fontId="18" fillId="0" borderId="0" xfId="0" applyFont="1" applyAlignment="1">
      <alignment/>
    </xf>
    <xf numFmtId="172" fontId="18" fillId="0" borderId="38" xfId="0" applyNumberFormat="1" applyFont="1" applyBorder="1" applyAlignment="1">
      <alignment horizontal="right" vertical="justify"/>
    </xf>
    <xf numFmtId="0" fontId="18" fillId="0" borderId="20" xfId="0" applyFont="1" applyBorder="1" applyAlignment="1">
      <alignment horizontal="center" wrapText="1"/>
    </xf>
    <xf numFmtId="172" fontId="18" fillId="0" borderId="27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wrapText="1"/>
    </xf>
    <xf numFmtId="172" fontId="9" fillId="0" borderId="39" xfId="0" applyNumberFormat="1" applyFont="1" applyBorder="1" applyAlignment="1">
      <alignment horizontal="right"/>
    </xf>
    <xf numFmtId="172" fontId="9" fillId="0" borderId="39" xfId="0" applyNumberFormat="1" applyFont="1" applyBorder="1" applyAlignment="1">
      <alignment horizontal="right" vertical="justify"/>
    </xf>
    <xf numFmtId="172" fontId="7" fillId="0" borderId="10" xfId="0" applyNumberFormat="1" applyFont="1" applyBorder="1" applyAlignment="1">
      <alignment vertical="justify"/>
    </xf>
    <xf numFmtId="172" fontId="7" fillId="0" borderId="10" xfId="0" applyNumberFormat="1" applyFont="1" applyBorder="1" applyAlignment="1">
      <alignment horizontal="right" vertical="justify"/>
    </xf>
    <xf numFmtId="0" fontId="9" fillId="0" borderId="23" xfId="0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 vertical="justify"/>
    </xf>
    <xf numFmtId="3" fontId="7" fillId="0" borderId="19" xfId="0" applyNumberFormat="1" applyFont="1" applyBorder="1" applyAlignment="1">
      <alignment horizontal="center" vertical="justify"/>
    </xf>
    <xf numFmtId="0" fontId="10" fillId="0" borderId="40" xfId="0" applyFont="1" applyBorder="1" applyAlignment="1">
      <alignment horizontal="center"/>
    </xf>
    <xf numFmtId="0" fontId="7" fillId="0" borderId="28" xfId="0" applyFont="1" applyBorder="1" applyAlignment="1">
      <alignment vertical="justify"/>
    </xf>
    <xf numFmtId="172" fontId="9" fillId="0" borderId="37" xfId="0" applyNumberFormat="1" applyFont="1" applyBorder="1" applyAlignment="1">
      <alignment horizontal="right" vertical="justify"/>
    </xf>
    <xf numFmtId="0" fontId="9" fillId="0" borderId="28" xfId="0" applyFont="1" applyBorder="1" applyAlignment="1">
      <alignment vertical="justify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72" fontId="7" fillId="0" borderId="28" xfId="0" applyNumberFormat="1" applyFont="1" applyBorder="1" applyAlignment="1">
      <alignment vertical="justify"/>
    </xf>
    <xf numFmtId="172" fontId="18" fillId="0" borderId="35" xfId="0" applyNumberFormat="1" applyFont="1" applyBorder="1" applyAlignment="1">
      <alignment/>
    </xf>
    <xf numFmtId="172" fontId="18" fillId="0" borderId="22" xfId="0" applyNumberFormat="1" applyFont="1" applyBorder="1" applyAlignment="1">
      <alignment vertical="justify"/>
    </xf>
    <xf numFmtId="172" fontId="7" fillId="0" borderId="22" xfId="0" applyNumberFormat="1" applyFont="1" applyBorder="1" applyAlignment="1">
      <alignment vertical="justify"/>
    </xf>
    <xf numFmtId="172" fontId="19" fillId="0" borderId="22" xfId="0" applyNumberFormat="1" applyFont="1" applyBorder="1" applyAlignment="1">
      <alignment vertical="justify"/>
    </xf>
    <xf numFmtId="172" fontId="9" fillId="0" borderId="22" xfId="0" applyNumberFormat="1" applyFont="1" applyBorder="1" applyAlignment="1">
      <alignment vertical="justify"/>
    </xf>
    <xf numFmtId="172" fontId="9" fillId="0" borderId="44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98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30">
        <v>2007</v>
      </c>
      <c r="F3" s="130"/>
      <c r="G3" s="131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93</v>
      </c>
      <c r="G4" s="132"/>
      <c r="H4" s="73" t="s">
        <v>88</v>
      </c>
      <c r="I4" s="133" t="s">
        <v>87</v>
      </c>
      <c r="J4" s="13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83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84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85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97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86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92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89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95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94</v>
      </c>
    </row>
    <row r="36" ht="12.75">
      <c r="B36" t="s">
        <v>96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32.28125" style="0" customWidth="1"/>
    <col min="2" max="2" width="86.0039062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3" ht="14.25" customHeight="1">
      <c r="A1" s="105"/>
      <c r="B1" s="11"/>
      <c r="C1" s="95" t="s">
        <v>103</v>
      </c>
    </row>
    <row r="2" ht="0.75" customHeight="1" hidden="1">
      <c r="B2" s="1"/>
    </row>
    <row r="3" ht="12.75">
      <c r="C3" t="s">
        <v>129</v>
      </c>
    </row>
    <row r="4" ht="14.25">
      <c r="B4" s="2"/>
    </row>
    <row r="5" ht="15.75">
      <c r="A5" s="42" t="s">
        <v>110</v>
      </c>
    </row>
    <row r="6" spans="1:2" ht="21" customHeight="1">
      <c r="A6" s="22"/>
      <c r="B6" s="42" t="s">
        <v>107</v>
      </c>
    </row>
    <row r="7" ht="15.75">
      <c r="C7" s="11" t="s">
        <v>1</v>
      </c>
    </row>
    <row r="8" spans="1:32" ht="31.5">
      <c r="A8" s="112" t="s">
        <v>82</v>
      </c>
      <c r="B8" s="71" t="s">
        <v>3</v>
      </c>
      <c r="C8" s="120" t="s">
        <v>104</v>
      </c>
      <c r="D8" s="121" t="s">
        <v>100</v>
      </c>
      <c r="E8" s="122" t="s">
        <v>101</v>
      </c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5" s="105" customFormat="1" ht="21" customHeight="1">
      <c r="A9" s="113" t="s">
        <v>24</v>
      </c>
      <c r="B9" s="103" t="s">
        <v>90</v>
      </c>
      <c r="C9" s="104">
        <f>C10+C15+C17+C19+C21+C23</f>
        <v>106088.1</v>
      </c>
      <c r="D9" s="104">
        <f>D10+D15+D17+D19+D21+D23</f>
        <v>101833.2</v>
      </c>
      <c r="E9" s="124">
        <f>ROUND(D9/C9*100,1)</f>
        <v>96</v>
      </c>
    </row>
    <row r="10" spans="1:5" s="98" customFormat="1" ht="18" customHeight="1">
      <c r="A10" s="114" t="s">
        <v>25</v>
      </c>
      <c r="B10" s="96" t="s">
        <v>8</v>
      </c>
      <c r="C10" s="97">
        <f>C11+C12+C13</f>
        <v>65906</v>
      </c>
      <c r="D10" s="97">
        <f>D11+D12+D13</f>
        <v>58762.9</v>
      </c>
      <c r="E10" s="125">
        <f aca="true" t="shared" si="0" ref="E10:E29">ROUND(D10/C10*100,1)</f>
        <v>89.2</v>
      </c>
    </row>
    <row r="11" spans="1:5" s="11" customFormat="1" ht="22.5" customHeight="1">
      <c r="A11" s="115" t="s">
        <v>124</v>
      </c>
      <c r="B11" s="89" t="s">
        <v>99</v>
      </c>
      <c r="C11" s="91">
        <v>56301</v>
      </c>
      <c r="D11" s="94">
        <v>50520.6</v>
      </c>
      <c r="E11" s="126">
        <f t="shared" si="0"/>
        <v>89.7</v>
      </c>
    </row>
    <row r="12" spans="1:5" s="11" customFormat="1" ht="16.5" customHeight="1">
      <c r="A12" s="115" t="s">
        <v>122</v>
      </c>
      <c r="B12" s="89" t="s">
        <v>13</v>
      </c>
      <c r="C12" s="91">
        <v>9100</v>
      </c>
      <c r="D12" s="110">
        <v>7955.8</v>
      </c>
      <c r="E12" s="126">
        <f t="shared" si="0"/>
        <v>87.4</v>
      </c>
    </row>
    <row r="13" spans="1:5" s="11" customFormat="1" ht="16.5" customHeight="1">
      <c r="A13" s="115" t="s">
        <v>113</v>
      </c>
      <c r="B13" s="89" t="s">
        <v>111</v>
      </c>
      <c r="C13" s="91">
        <f>C14</f>
        <v>505</v>
      </c>
      <c r="D13" s="123">
        <f>D14</f>
        <v>286.5</v>
      </c>
      <c r="E13" s="126">
        <f t="shared" si="0"/>
        <v>56.7</v>
      </c>
    </row>
    <row r="14" spans="1:5" s="11" customFormat="1" ht="48" customHeight="1">
      <c r="A14" s="115" t="s">
        <v>123</v>
      </c>
      <c r="B14" s="89" t="s">
        <v>112</v>
      </c>
      <c r="C14" s="91">
        <v>505</v>
      </c>
      <c r="D14" s="123">
        <v>286.5</v>
      </c>
      <c r="E14" s="126">
        <f t="shared" si="0"/>
        <v>56.7</v>
      </c>
    </row>
    <row r="15" spans="1:5" s="98" customFormat="1" ht="18" customHeight="1">
      <c r="A15" s="114" t="s">
        <v>30</v>
      </c>
      <c r="B15" s="96" t="s">
        <v>15</v>
      </c>
      <c r="C15" s="97">
        <f>C16</f>
        <v>35570</v>
      </c>
      <c r="D15" s="97">
        <f>D16</f>
        <v>40002.1</v>
      </c>
      <c r="E15" s="125">
        <f t="shared" si="0"/>
        <v>112.5</v>
      </c>
    </row>
    <row r="16" spans="1:5" s="12" customFormat="1" ht="17.25" customHeight="1">
      <c r="A16" s="115" t="s">
        <v>114</v>
      </c>
      <c r="B16" s="89" t="s">
        <v>102</v>
      </c>
      <c r="C16" s="91">
        <v>35570</v>
      </c>
      <c r="D16" s="94">
        <v>40002.1</v>
      </c>
      <c r="E16" s="126">
        <f t="shared" si="0"/>
        <v>112.5</v>
      </c>
    </row>
    <row r="17" spans="1:5" s="98" customFormat="1" ht="27" customHeight="1">
      <c r="A17" s="114" t="s">
        <v>115</v>
      </c>
      <c r="B17" s="96" t="s">
        <v>70</v>
      </c>
      <c r="C17" s="97">
        <v>1.1</v>
      </c>
      <c r="D17" s="97">
        <f>D18</f>
        <v>0</v>
      </c>
      <c r="E17" s="125">
        <f t="shared" si="0"/>
        <v>0</v>
      </c>
    </row>
    <row r="18" spans="1:5" s="12" customFormat="1" ht="18.75" customHeight="1">
      <c r="A18" s="115" t="s">
        <v>116</v>
      </c>
      <c r="B18" s="89" t="s">
        <v>71</v>
      </c>
      <c r="C18" s="111">
        <v>1.1</v>
      </c>
      <c r="D18" s="110">
        <v>0</v>
      </c>
      <c r="E18" s="126">
        <f t="shared" si="0"/>
        <v>0</v>
      </c>
    </row>
    <row r="19" spans="1:5" s="101" customFormat="1" ht="17.25" customHeight="1">
      <c r="A19" s="114" t="s">
        <v>118</v>
      </c>
      <c r="B19" s="99" t="s">
        <v>105</v>
      </c>
      <c r="C19" s="100">
        <f>C20</f>
        <v>2265</v>
      </c>
      <c r="D19" s="100">
        <f>D20</f>
        <v>655.3</v>
      </c>
      <c r="E19" s="125">
        <f t="shared" si="0"/>
        <v>28.9</v>
      </c>
    </row>
    <row r="20" spans="1:5" s="11" customFormat="1" ht="15.75">
      <c r="A20" s="115" t="s">
        <v>117</v>
      </c>
      <c r="B20" s="90" t="s">
        <v>106</v>
      </c>
      <c r="C20" s="92">
        <v>2265</v>
      </c>
      <c r="D20" s="94">
        <v>655.3</v>
      </c>
      <c r="E20" s="127">
        <f t="shared" si="0"/>
        <v>28.9</v>
      </c>
    </row>
    <row r="21" spans="1:5" s="11" customFormat="1" ht="15.75">
      <c r="A21" s="114" t="s">
        <v>126</v>
      </c>
      <c r="B21" s="99" t="s">
        <v>108</v>
      </c>
      <c r="C21" s="118">
        <f>C22</f>
        <v>35</v>
      </c>
      <c r="D21" s="119">
        <f>D22</f>
        <v>35</v>
      </c>
      <c r="E21" s="128">
        <f>ROUND(D22/C22*100,1)</f>
        <v>100</v>
      </c>
    </row>
    <row r="22" spans="1:5" s="11" customFormat="1" ht="94.5">
      <c r="A22" s="115" t="s">
        <v>125</v>
      </c>
      <c r="B22" s="90" t="s">
        <v>109</v>
      </c>
      <c r="C22" s="92">
        <v>35</v>
      </c>
      <c r="D22" s="117">
        <v>35</v>
      </c>
      <c r="E22" s="126">
        <f t="shared" si="0"/>
        <v>100</v>
      </c>
    </row>
    <row r="23" spans="1:5" s="98" customFormat="1" ht="17.25" customHeight="1">
      <c r="A23" s="114" t="s">
        <v>120</v>
      </c>
      <c r="B23" s="96" t="s">
        <v>32</v>
      </c>
      <c r="C23" s="97">
        <f>C24+C25</f>
        <v>2311</v>
      </c>
      <c r="D23" s="97">
        <f>D24+D25</f>
        <v>2377.9</v>
      </c>
      <c r="E23" s="125">
        <f t="shared" si="0"/>
        <v>102.9</v>
      </c>
    </row>
    <row r="24" spans="1:5" s="12" customFormat="1" ht="48" customHeight="1">
      <c r="A24" s="115" t="s">
        <v>121</v>
      </c>
      <c r="B24" s="89" t="s">
        <v>81</v>
      </c>
      <c r="C24" s="91">
        <v>233</v>
      </c>
      <c r="D24" s="110">
        <v>302.5</v>
      </c>
      <c r="E24" s="126">
        <f t="shared" si="0"/>
        <v>129.8</v>
      </c>
    </row>
    <row r="25" spans="1:5" s="12" customFormat="1" ht="30.75" customHeight="1">
      <c r="A25" s="115" t="s">
        <v>128</v>
      </c>
      <c r="B25" s="89" t="s">
        <v>37</v>
      </c>
      <c r="C25" s="91">
        <v>2078</v>
      </c>
      <c r="D25" s="110">
        <v>2075.4</v>
      </c>
      <c r="E25" s="126">
        <f t="shared" si="0"/>
        <v>99.9</v>
      </c>
    </row>
    <row r="26" spans="1:5" s="98" customFormat="1" ht="20.25" customHeight="1">
      <c r="A26" s="114" t="s">
        <v>40</v>
      </c>
      <c r="B26" s="106" t="s">
        <v>67</v>
      </c>
      <c r="C26" s="102">
        <f>C27</f>
        <v>15588</v>
      </c>
      <c r="D26" s="102">
        <f>D27</f>
        <v>15032</v>
      </c>
      <c r="E26" s="125">
        <f t="shared" si="0"/>
        <v>96.4</v>
      </c>
    </row>
    <row r="27" spans="1:5" s="98" customFormat="1" ht="31.5" customHeight="1">
      <c r="A27" s="114" t="s">
        <v>119</v>
      </c>
      <c r="B27" s="96" t="s">
        <v>54</v>
      </c>
      <c r="C27" s="97">
        <f>C28</f>
        <v>15588</v>
      </c>
      <c r="D27" s="97">
        <f>D28</f>
        <v>15032</v>
      </c>
      <c r="E27" s="125">
        <f t="shared" si="0"/>
        <v>96.4</v>
      </c>
    </row>
    <row r="28" spans="1:5" s="12" customFormat="1" ht="31.5" customHeight="1">
      <c r="A28" s="115" t="s">
        <v>127</v>
      </c>
      <c r="B28" s="89" t="s">
        <v>91</v>
      </c>
      <c r="C28" s="93">
        <v>15588</v>
      </c>
      <c r="D28" s="94">
        <v>15032</v>
      </c>
      <c r="E28" s="126">
        <f t="shared" si="0"/>
        <v>96.4</v>
      </c>
    </row>
    <row r="29" spans="1:5" s="22" customFormat="1" ht="18.75">
      <c r="A29" s="116"/>
      <c r="B29" s="107" t="s">
        <v>22</v>
      </c>
      <c r="C29" s="108">
        <f>C9+C26</f>
        <v>121676.1</v>
      </c>
      <c r="D29" s="109">
        <f>D9+D26</f>
        <v>116865.2</v>
      </c>
      <c r="E29" s="129">
        <f t="shared" si="0"/>
        <v>96</v>
      </c>
    </row>
  </sheetData>
  <sheetProtection/>
  <printOptions horizontalCentered="1"/>
  <pageMargins left="0.35433070866141736" right="0.31496062992125984" top="0.4330708661417323" bottom="0.35433070866141736" header="0.393700787401574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2015-05-25T07:48:12Z</cp:lastPrinted>
  <dcterms:created xsi:type="dcterms:W3CDTF">1996-10-08T23:32:33Z</dcterms:created>
  <dcterms:modified xsi:type="dcterms:W3CDTF">2015-05-25T07:53:06Z</dcterms:modified>
  <cp:category/>
  <cp:version/>
  <cp:contentType/>
  <cp:contentStatus/>
</cp:coreProperties>
</file>