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декабрь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<sst xmlns="http://schemas.openxmlformats.org/spreadsheetml/2006/main" count="2240" uniqueCount="556">
  <si>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</si>
  <si>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</si>
  <si>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</si>
  <si>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</si>
  <si>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</si>
  <si>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</si>
  <si>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</si>
  <si>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</si>
  <si>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</si>
  <si>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</si>
  <si>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</si>
  <si>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</si>
  <si>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</si>
  <si>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</si>
  <si>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</si>
  <si>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</si>
  <si>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</si>
  <si>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</si>
  <si>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</si>
  <si>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</si>
  <si>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</si>
  <si>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</si>
  <si>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</si>
  <si>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</si>
  <si>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</si>
  <si>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</si>
  <si>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</si>
  <si>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</si>
  <si>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</si>
  <si>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</si>
  <si>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</si>
  <si>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</si>
  <si>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</si>
  <si>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</si>
  <si>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</si>
  <si>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</si>
  <si>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</si>
  <si>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</si>
  <si>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</si>
  <si>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</si>
  <si>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</si>
  <si>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</si>
  <si>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</si>
  <si>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</si>
  <si>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</si>
  <si>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</si>
  <si>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</si>
  <si>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</si>
  <si>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</si>
  <si>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</si>
  <si>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</si>
  <si>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</si>
  <si>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</si>
  <si>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</si>
  <si>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</si>
  <si>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</si>
  <si>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</si>
  <si>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</si>
  <si>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</si>
  <si>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</si>
  <si>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</si>
  <si>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</si>
  <si>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</si>
  <si>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</si>
  <si>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</si>
  <si>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</si>
  <si>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</si>
  <si>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</si>
  <si>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</si>
  <si>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</si>
  <si>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</si>
  <si>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</si>
  <si>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</si>
  <si>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</si>
  <si>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</si>
  <si>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</si>
  <si>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</si>
  <si>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</si>
  <si>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</si>
  <si>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</si>
  <si>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</si>
  <si>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</si>
  <si>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</si>
  <si>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</si>
  <si>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</si>
  <si>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</si>
  <si>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</si>
  <si>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</si>
  <si>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</si>
  <si>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</si>
  <si>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</si>
  <si>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</si>
  <si>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</si>
  <si>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</si>
  <si>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</si>
  <si>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</si>
  <si>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</si>
  <si>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</si>
  <si>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</si>
  <si>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</si>
  <si>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</si>
  <si>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</si>
  <si>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</si>
  <si>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</si>
  <si>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</si>
  <si>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</si>
  <si>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</si>
  <si>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</si>
  <si>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</si>
  <si>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</si>
  <si>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</si>
  <si>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</si>
  <si>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</si>
  <si>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</si>
  <si>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</si>
  <si>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</si>
  <si>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</si>
  <si>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</si>
  <si>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</si>
  <si>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</si>
  <si>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</si>
  <si>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</si>
  <si>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</si>
  <si>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</si>
  <si>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</si>
  <si>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</si>
  <si>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</si>
  <si>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</si>
  <si>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</si>
  <si>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</si>
  <si>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</si>
  <si>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</si>
  <si>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</si>
  <si>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</si>
  <si>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</si>
  <si>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</si>
  <si>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</si>
  <si>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</si>
  <si>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</si>
  <si>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</si>
  <si>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</si>
  <si>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</si>
  <si>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</si>
  <si>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</si>
  <si>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</si>
  <si>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</si>
  <si>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</si>
  <si>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</si>
  <si>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</si>
  <si>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</si>
  <si>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</si>
  <si>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</si>
  <si>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</si>
  <si>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</si>
  <si>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</si>
  <si>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</si>
  <si>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</si>
  <si>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</si>
  <si>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</si>
  <si>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</si>
  <si>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</si>
  <si>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</si>
  <si>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</si>
  <si>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</si>
  <si>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</si>
  <si>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</si>
  <si>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</si>
  <si>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</si>
  <si>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</si>
  <si>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</si>
  <si>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</si>
  <si>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</si>
  <si>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</si>
  <si>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</si>
  <si>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</si>
  <si>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</si>
  <si>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</si>
  <si>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</si>
  <si>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</si>
  <si>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</si>
  <si>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</si>
  <si>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</si>
  <si>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</si>
  <si>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</si>
  <si>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</si>
  <si>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</si>
  <si>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</si>
  <si>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</si>
  <si>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</si>
  <si>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</si>
  <si>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</si>
  <si>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</si>
  <si>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</si>
  <si>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</si>
  <si>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</si>
  <si>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</si>
  <si>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</si>
  <si>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</si>
  <si>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</si>
  <si>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</si>
  <si>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</si>
  <si>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</si>
  <si>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</si>
  <si>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</si>
  <si>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</si>
  <si>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</si>
  <si>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</si>
  <si>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</si>
  <si>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</si>
  <si>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</si>
  <si>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</si>
  <si>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</si>
  <si>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</si>
  <si>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</si>
  <si>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</si>
  <si>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</si>
  <si>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</si>
  <si>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</si>
  <si>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</si>
  <si>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</si>
  <si>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</si>
  <si>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</si>
  <si>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</si>
  <si>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</si>
  <si>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</si>
  <si>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</si>
  <si>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</si>
  <si>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</si>
  <si>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</si>
  <si>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</si>
  <si>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</si>
  <si>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</si>
  <si>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</si>
  <si>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</si>
  <si>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</si>
  <si>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</si>
  <si>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</si>
  <si>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</si>
  <si>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</si>
  <si>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</si>
  <si>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</si>
  <si>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</si>
  <si>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</si>
  <si>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</si>
  <si>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</si>
  <si>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</si>
  <si>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</si>
  <si>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</si>
  <si>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</si>
  <si>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</si>
  <si>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</si>
  <si>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</si>
  <si>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</si>
  <si>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</si>
  <si>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</si>
  <si>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</si>
  <si>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</si>
  <si>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</si>
  <si>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</si>
  <si>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</si>
  <si>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</si>
  <si>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</si>
  <si>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</si>
  <si>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</si>
  <si>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</si>
  <si>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</si>
  <si>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</si>
  <si>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</si>
  <si>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</si>
  <si>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</si>
  <si>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</si>
  <si>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</si>
  <si>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</si>
  <si>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</si>
  <si>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</si>
  <si>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</si>
  <si>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</si>
  <si>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</si>
  <si>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</si>
  <si>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</si>
  <si>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</si>
  <si>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</si>
  <si>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</si>
  <si>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</si>
  <si>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</si>
  <si>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</si>
  <si>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</si>
  <si>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</si>
  <si>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</si>
  <si>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</si>
  <si>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</si>
  <si>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</si>
  <si>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</si>
  <si>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</si>
  <si>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</si>
  <si>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</si>
  <si>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</si>
  <si>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</si>
  <si>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</si>
  <si>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</si>
  <si>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</si>
  <si>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</si>
  <si>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</si>
  <si>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</si>
  <si>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</si>
  <si>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</si>
  <si>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</si>
  <si>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</si>
  <si>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</si>
  <si>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</si>
  <si>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</si>
  <si>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</si>
  <si>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</si>
  <si>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</si>
  <si>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</si>
  <si>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</si>
  <si>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</si>
  <si>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</si>
  <si>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</si>
  <si>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</si>
  <si>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</si>
  <si>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</si>
  <si>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</si>
  <si>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</si>
  <si>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</si>
  <si>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</si>
  <si>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</si>
  <si>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</si>
  <si>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</si>
  <si>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</si>
  <si>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</si>
  <si>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</si>
  <si>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</si>
  <si>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</si>
  <si>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</si>
  <si>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</si>
  <si>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</si>
  <si>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</si>
  <si>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</si>
  <si>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</si>
  <si>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</si>
  <si>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</si>
  <si>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</si>
  <si>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</si>
  <si>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</si>
  <si>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</si>
  <si>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</si>
  <si>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</si>
  <si>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</si>
  <si>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</si>
  <si>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</si>
  <si>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</si>
  <si>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</si>
  <si>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</si>
  <si>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</si>
  <si>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</si>
  <si>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</si>
  <si>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</si>
  <si>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</si>
  <si>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</si>
  <si>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</si>
  <si>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</si>
  <si>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</si>
  <si>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</si>
  <si>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</si>
  <si>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</si>
  <si>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</si>
  <si>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</si>
  <si>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</si>
  <si>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</si>
  <si>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</si>
  <si>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</si>
  <si>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</si>
  <si>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</si>
  <si>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</si>
  <si>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</si>
  <si>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</si>
  <si>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</si>
  <si>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</si>
  <si>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</si>
  <si>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</si>
  <si>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</si>
  <si>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</si>
  <si>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</si>
  <si>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</si>
  <si>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</si>
  <si>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</si>
  <si>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</si>
  <si>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</si>
  <si>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</si>
  <si>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</si>
  <si>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</si>
  <si>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</si>
  <si>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</si>
  <si>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</si>
  <si>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</si>
  <si>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</si>
  <si>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</si>
  <si>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</si>
  <si>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</si>
  <si>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</si>
  <si>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</si>
  <si>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</si>
  <si>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</si>
  <si>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</si>
  <si>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</si>
  <si>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</si>
  <si>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</si>
  <si>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</si>
  <si>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</si>
  <si>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</si>
  <si>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</si>
  <si>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</si>
  <si>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</si>
  <si>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</si>
  <si>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</si>
  <si>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</si>
  <si>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</si>
  <si>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</si>
  <si>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</si>
  <si>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</si>
  <si>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</si>
  <si>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</si>
  <si>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</si>
  <si>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</si>
  <si>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</si>
  <si>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</si>
  <si>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</si>
  <si>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</si>
  <si>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</si>
  <si>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</si>
  <si>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</si>
  <si>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</si>
  <si>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</si>
  <si>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</si>
  <si>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</si>
  <si>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</si>
  <si>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</si>
  <si>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</si>
  <si>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</si>
  <si>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</si>
  <si>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</si>
  <si>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</si>
  <si>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</si>
  <si>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</si>
  <si>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</si>
  <si>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</si>
  <si>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</si>
  <si>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</si>
  <si>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</si>
  <si>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</si>
  <si>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</si>
  <si>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</si>
  <si>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</si>
  <si>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</si>
  <si>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</si>
  <si>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</si>
  <si>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</si>
  <si>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</si>
  <si>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</si>
  <si>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</si>
  <si>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</si>
  <si>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</si>
  <si>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</si>
  <si>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</si>
  <si>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</si>
  <si>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</si>
  <si>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</si>
  <si>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</si>
  <si>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</si>
  <si>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</si>
  <si>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</si>
  <si>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</si>
  <si>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</si>
  <si>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</si>
  <si>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</si>
  <si>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</si>
  <si>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</si>
  <si>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</si>
  <si>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</si>
  <si>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</si>
  <si>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</si>
  <si>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</si>
  <si>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</si>
  <si>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</si>
  <si>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</si>
  <si>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</si>
  <si>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</si>
  <si>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</si>
  <si>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</si>
  <si>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</si>
  <si>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</si>
  <si>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</si>
  <si>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</si>
  <si>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</si>
  <si>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</si>
  <si>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</si>
  <si>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</si>
  <si>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</si>
  <si>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</si>
  <si>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</si>
  <si>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</si>
  <si>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</si>
  <si>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</si>
  <si>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</si>
  <si>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</si>
  <si>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</si>
  <si>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</si>
  <si>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</si>
  <si>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</si>
  <si>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</si>
  <si>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</si>
  <si>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</si>
  <si>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</si>
  <si>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</si>
  <si>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</si>
  <si>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</si>
  <si>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Код вида расходов     (группа)</t>
  </si>
  <si>
    <t>Код целевой статьи</t>
  </si>
  <si>
    <t>Код раздела/подраз-дела</t>
  </si>
  <si>
    <t>09200 00071</t>
  </si>
  <si>
    <t>50500 00231</t>
  </si>
  <si>
    <t>1.3.7.</t>
  </si>
  <si>
    <t>1.3.7.1.</t>
  </si>
  <si>
    <t>1.3.8.</t>
  </si>
  <si>
    <t>1.3.8.1.</t>
  </si>
  <si>
    <t>1.1.3.2.</t>
  </si>
  <si>
    <t>1.3.9.</t>
  </si>
  <si>
    <t>1.3.9.1.</t>
  </si>
  <si>
    <t>7.3.</t>
  </si>
  <si>
    <t>7.3.1.</t>
  </si>
  <si>
    <t>7.3.1.1.</t>
  </si>
  <si>
    <t>7.3.2.</t>
  </si>
  <si>
    <t>7.3.2.1.</t>
  </si>
  <si>
    <t>Пенсионное обеспечение</t>
  </si>
  <si>
    <t>50500 00232</t>
  </si>
  <si>
    <t xml:space="preserve">                            Санкт-Петербурга  муниципальный округ Юнтолово на 2020 год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</si>
  <si>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</si>
  <si>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</si>
  <si>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</si>
  <si>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</si>
  <si>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</si>
  <si>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</si>
  <si>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</si>
  <si>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</si>
  <si>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60000 00164 </t>
  </si>
  <si>
    <t>Закупка товаров, работ и услуг для обеспечения государственных (муниципальных) нужд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</si>
  <si>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</si>
  <si>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образований</t>
  </si>
  <si>
    <t xml:space="preserve">от 20.12.2019  № 02-03/20  </t>
  </si>
  <si>
    <t>к Решению Муниципального Совета</t>
  </si>
  <si>
    <t>Приложение № 2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</si>
  <si>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</si>
  <si>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 xml:space="preserve">                                          с изменениями решений МС от 16.07.2020 № 02-03/14</t>
  </si>
  <si>
    <t xml:space="preserve">   от    .12.2020 № 02-03/проект</t>
  </si>
  <si>
    <t xml:space="preserve">от           .12.2020  № 02-03/проект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</si>
</sst>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7" fillId="0" borderId="13" xfId="0" applyNumberFormat="1" applyFont="1" applyBorder="1" applyAlignment="1">
      <alignment horizontal="right" vertical="center"/>
    </xf>
    <xf numFmtId="180" fontId="68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1" fillId="0" borderId="61" xfId="0" applyFont="1" applyBorder="1" applyAlignment="1">
      <alignment horizontal="center" vertical="center" wrapText="1"/>
    </xf>
    <xf numFmtId="49" fontId="1" fillId="0" borderId="6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3" xfId="0" applyNumberFormat="1" applyFont="1" applyBorder="1" applyAlignment="1">
      <alignment horizontal="center" vertical="justify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4" xfId="0" applyFont="1" applyFill="1" applyBorder="1" applyAlignment="1">
      <alignment vertical="top" wrapText="1"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1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2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49" fontId="6" fillId="0" borderId="17" xfId="0" applyNumberFormat="1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3" xfId="0" applyNumberFormat="1" applyFont="1" applyFill="1" applyBorder="1" applyAlignment="1">
      <alignment horizontal="center" vertical="top"/>
    </xf>
    <xf numFmtId="49" fontId="4" fillId="0" borderId="21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5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7" fontId="1" fillId="0" borderId="42" xfId="0" applyNumberFormat="1" applyFont="1" applyBorder="1" applyAlignment="1">
      <alignment horizontal="right" vertical="center"/>
    </xf>
    <xf numFmtId="187" fontId="4" fillId="0" borderId="66" xfId="0" applyNumberFormat="1" applyFont="1" applyBorder="1" applyAlignment="1">
      <alignment horizontal="right" vertical="justify"/>
    </xf>
    <xf numFmtId="187" fontId="4" fillId="0" borderId="67" xfId="0" applyNumberFormat="1" applyFont="1" applyBorder="1" applyAlignment="1">
      <alignment horizontal="right" vertical="justify"/>
    </xf>
    <xf numFmtId="187" fontId="6" fillId="35" borderId="50" xfId="0" applyNumberFormat="1" applyFont="1" applyFill="1" applyBorder="1" applyAlignment="1">
      <alignment horizontal="right" vertical="justify"/>
    </xf>
    <xf numFmtId="187" fontId="6" fillId="0" borderId="68" xfId="0" applyNumberFormat="1" applyFont="1" applyBorder="1" applyAlignment="1">
      <alignment horizontal="right" vertical="justify"/>
    </xf>
    <xf numFmtId="187" fontId="4" fillId="0" borderId="42" xfId="0" applyNumberFormat="1" applyFont="1" applyBorder="1" applyAlignment="1">
      <alignment horizontal="right" vertical="top"/>
    </xf>
    <xf numFmtId="187" fontId="6" fillId="35" borderId="69" xfId="0" applyNumberFormat="1" applyFont="1" applyFill="1" applyBorder="1" applyAlignment="1">
      <alignment horizontal="right" vertical="top"/>
    </xf>
    <xf numFmtId="187" fontId="6" fillId="0" borderId="70" xfId="0" applyNumberFormat="1" applyFont="1" applyBorder="1" applyAlignment="1">
      <alignment horizontal="right" vertical="top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4" fillId="0" borderId="66" xfId="0" applyNumberFormat="1" applyFont="1" applyBorder="1" applyAlignment="1">
      <alignment horizontal="right" vertical="top"/>
    </xf>
    <xf numFmtId="187" fontId="4" fillId="0" borderId="54" xfId="0" applyNumberFormat="1" applyFont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9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70" xfId="0" applyNumberFormat="1" applyFont="1" applyFill="1" applyBorder="1" applyAlignment="1">
      <alignment horizontal="right" vertical="top"/>
    </xf>
    <xf numFmtId="187" fontId="4" fillId="34" borderId="66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0" fontId="6" fillId="0" borderId="24" xfId="0" applyFont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0" fontId="6" fillId="0" borderId="7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/>
    </xf>
    <xf numFmtId="0" fontId="6" fillId="0" borderId="72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35" borderId="48" xfId="0" applyFont="1" applyFill="1" applyBorder="1" applyAlignment="1">
      <alignment horizontal="left" vertical="top"/>
    </xf>
    <xf numFmtId="187" fontId="6" fillId="34" borderId="49" xfId="0" applyNumberFormat="1" applyFont="1" applyFill="1" applyBorder="1" applyAlignment="1">
      <alignment horizontal="right" vertical="top"/>
    </xf>
    <xf numFmtId="0" fontId="6" fillId="0" borderId="49" xfId="0" applyFont="1" applyBorder="1" applyAlignment="1">
      <alignment horizontal="left" vertical="top"/>
    </xf>
    <xf numFmtId="0" fontId="6" fillId="0" borderId="59" xfId="0" applyFont="1" applyBorder="1" applyAlignment="1">
      <alignment vertical="top"/>
    </xf>
    <xf numFmtId="49" fontId="6" fillId="35" borderId="64" xfId="0" applyNumberFormat="1" applyFont="1" applyFill="1" applyBorder="1" applyAlignment="1">
      <alignment horizontal="left" vertical="top"/>
    </xf>
    <xf numFmtId="0" fontId="6" fillId="0" borderId="64" xfId="0" applyFont="1" applyBorder="1" applyAlignment="1">
      <alignment horizontal="left" vertical="top"/>
    </xf>
    <xf numFmtId="187" fontId="6" fillId="0" borderId="48" xfId="0" applyNumberFormat="1" applyFont="1" applyBorder="1" applyAlignment="1">
      <alignment vertical="top"/>
    </xf>
    <xf numFmtId="0" fontId="6" fillId="0" borderId="58" xfId="0" applyFont="1" applyBorder="1" applyAlignment="1">
      <alignment vertical="top" wrapText="1"/>
    </xf>
    <xf numFmtId="181" fontId="6" fillId="0" borderId="44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35" borderId="64" xfId="0" applyFont="1" applyFill="1" applyBorder="1" applyAlignment="1">
      <alignment horizontal="left" vertical="top"/>
    </xf>
    <xf numFmtId="187" fontId="6" fillId="35" borderId="48" xfId="0" applyNumberFormat="1" applyFont="1" applyFill="1" applyBorder="1" applyAlignment="1">
      <alignment horizontal="right" vertical="top"/>
    </xf>
    <xf numFmtId="187" fontId="4" fillId="34" borderId="57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horizontal="center" vertical="top" wrapText="1"/>
    </xf>
    <xf numFmtId="181" fontId="6" fillId="0" borderId="74" xfId="0" applyNumberFormat="1" applyFont="1" applyBorder="1" applyAlignment="1">
      <alignment horizontal="center" vertical="top"/>
    </xf>
    <xf numFmtId="49" fontId="6" fillId="0" borderId="74" xfId="0" applyNumberFormat="1" applyFont="1" applyBorder="1" applyAlignment="1">
      <alignment horizontal="center" vertical="top"/>
    </xf>
    <xf numFmtId="49" fontId="6" fillId="0" borderId="75" xfId="0" applyNumberFormat="1" applyFont="1" applyBorder="1" applyAlignment="1">
      <alignment horizontal="center" vertical="top"/>
    </xf>
    <xf numFmtId="0" fontId="4" fillId="0" borderId="64" xfId="0" applyFont="1" applyBorder="1" applyAlignment="1">
      <alignment horizontal="left" vertical="top"/>
    </xf>
    <xf numFmtId="187" fontId="6" fillId="0" borderId="67" xfId="0" applyNumberFormat="1" applyFont="1" applyBorder="1" applyAlignment="1">
      <alignment horizontal="right" vertical="top"/>
    </xf>
    <xf numFmtId="0" fontId="70" fillId="35" borderId="0" xfId="0" applyFont="1" applyFill="1" applyAlignment="1">
      <alignment vertical="top" wrapText="1"/>
    </xf>
    <xf numFmtId="0" fontId="6" fillId="35" borderId="40" xfId="0" applyFont="1" applyFill="1" applyBorder="1" applyAlignment="1">
      <alignment horizontal="left" vertical="top"/>
    </xf>
    <xf numFmtId="0" fontId="6" fillId="35" borderId="57" xfId="0" applyFont="1" applyFill="1" applyBorder="1" applyAlignment="1">
      <alignment horizontal="justify" vertical="top" wrapText="1"/>
    </xf>
    <xf numFmtId="0" fontId="6" fillId="35" borderId="76" xfId="0" applyNumberFormat="1" applyFont="1" applyFill="1" applyBorder="1" applyAlignment="1">
      <alignment horizontal="center" vertical="top" wrapText="1"/>
    </xf>
    <xf numFmtId="181" fontId="6" fillId="35" borderId="41" xfId="0" applyNumberFormat="1" applyFont="1" applyFill="1" applyBorder="1" applyAlignment="1">
      <alignment horizontal="center" vertical="top"/>
    </xf>
    <xf numFmtId="49" fontId="6" fillId="35" borderId="55" xfId="0" applyNumberFormat="1" applyFont="1" applyFill="1" applyBorder="1" applyAlignment="1">
      <alignment horizontal="center" vertical="top"/>
    </xf>
    <xf numFmtId="49" fontId="4" fillId="35" borderId="62" xfId="0" applyNumberFormat="1" applyFont="1" applyFill="1" applyBorder="1" applyAlignment="1">
      <alignment horizontal="center" vertical="top"/>
    </xf>
    <xf numFmtId="180" fontId="6" fillId="35" borderId="42" xfId="0" applyNumberFormat="1" applyFont="1" applyFill="1" applyBorder="1" applyAlignment="1">
      <alignment horizontal="right" vertical="top"/>
    </xf>
    <xf numFmtId="49" fontId="6" fillId="0" borderId="28" xfId="0" applyNumberFormat="1" applyFont="1" applyBorder="1" applyAlignment="1">
      <alignment horizontal="center" vertical="top"/>
    </xf>
    <xf numFmtId="180" fontId="6" fillId="34" borderId="70" xfId="0" applyNumberFormat="1" applyFont="1" applyFill="1" applyBorder="1" applyAlignment="1">
      <alignment horizontal="right" vertical="top"/>
    </xf>
    <xf numFmtId="0" fontId="1" fillId="36" borderId="56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vertical="center" wrapText="1"/>
    </xf>
    <xf numFmtId="0" fontId="4" fillId="36" borderId="29" xfId="0" applyFont="1" applyFill="1" applyBorder="1" applyAlignment="1">
      <alignment vertical="center" wrapText="1"/>
    </xf>
    <xf numFmtId="0" fontId="1" fillId="36" borderId="31" xfId="0" applyFont="1" applyFill="1" applyBorder="1" applyAlignment="1">
      <alignment vertical="center"/>
    </xf>
    <xf numFmtId="49" fontId="6" fillId="36" borderId="31" xfId="0" applyNumberFormat="1" applyFont="1" applyFill="1" applyBorder="1" applyAlignment="1">
      <alignment horizontal="center" vertical="justify"/>
    </xf>
    <xf numFmtId="49" fontId="1" fillId="36" borderId="30" xfId="0" applyNumberFormat="1" applyFont="1" applyFill="1" applyBorder="1" applyAlignment="1">
      <alignment vertical="center"/>
    </xf>
    <xf numFmtId="187" fontId="1" fillId="36" borderId="66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1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4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8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53">
        <v>2014</v>
      </c>
      <c r="D3" s="554"/>
      <c r="E3" s="554"/>
      <c r="F3" s="555"/>
      <c r="G3" s="556">
        <v>2015</v>
      </c>
      <c r="H3" s="553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57" t="s">
        <v>95</v>
      </c>
      <c r="G3" s="558"/>
      <c r="H3" s="559"/>
      <c r="I3" s="560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561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564" t="s">
        <v>164</v>
      </c>
      <c r="B10" s="566" t="s">
        <v>96</v>
      </c>
      <c r="C10" s="568" t="s">
        <v>165</v>
      </c>
      <c r="D10" s="562" t="s">
        <v>166</v>
      </c>
      <c r="E10" s="562" t="s">
        <v>167</v>
      </c>
      <c r="F10" s="562" t="s">
        <v>168</v>
      </c>
      <c r="G10" s="562" t="s">
        <v>169</v>
      </c>
    </row>
    <row r="11" spans="1:7" ht="12.75" customHeight="1">
      <c r="A11" s="565"/>
      <c r="B11" s="567"/>
      <c r="C11" s="569"/>
      <c r="D11" s="563"/>
      <c r="E11" s="563"/>
      <c r="F11" s="563"/>
      <c r="G11" s="563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504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504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80" zoomScaleNormal="80" zoomScalePageLayoutView="0" workbookViewId="0" topLeftCell="A1">
      <selection activeCell="H1" sqref="H1:L16384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1.7109375" style="0" customWidth="1"/>
  </cols>
  <sheetData>
    <row r="1" ht="14.25">
      <c r="G1" s="206" t="s">
        <v>551</v>
      </c>
    </row>
    <row r="2" ht="14.25">
      <c r="G2" s="206" t="s">
        <v>550</v>
      </c>
    </row>
    <row r="3" ht="14.25">
      <c r="G3" s="206" t="s">
        <v>555</v>
      </c>
    </row>
    <row r="5" spans="2:7" ht="15.75">
      <c r="B5" s="55"/>
      <c r="C5" s="204"/>
      <c r="F5" s="205"/>
      <c r="G5" s="206" t="s">
        <v>161</v>
      </c>
    </row>
    <row r="6" spans="6:7" ht="18" customHeight="1">
      <c r="F6" s="207"/>
      <c r="G6" s="206" t="s">
        <v>162</v>
      </c>
    </row>
    <row r="7" spans="3:7" s="219" customFormat="1" ht="15.75">
      <c r="C7" s="51"/>
      <c r="G7" s="206" t="s">
        <v>549</v>
      </c>
    </row>
    <row r="8" spans="3:7" s="219" customFormat="1" ht="15.75">
      <c r="C8" s="51"/>
      <c r="G8" s="206" t="s">
        <v>553</v>
      </c>
    </row>
    <row r="9" spans="3:7" s="219" customFormat="1" ht="15.75">
      <c r="C9" s="51"/>
      <c r="G9" s="206" t="s">
        <v>554</v>
      </c>
    </row>
    <row r="10" spans="2:7" s="219" customFormat="1" ht="15.75">
      <c r="B10" s="377"/>
      <c r="C10" s="378"/>
      <c r="D10" s="377"/>
      <c r="E10" s="377"/>
      <c r="F10" s="377"/>
      <c r="G10" s="206"/>
    </row>
    <row r="11" spans="1:7" s="219" customFormat="1" ht="16.5">
      <c r="A11" s="570" t="s">
        <v>503</v>
      </c>
      <c r="B11" s="570"/>
      <c r="C11" s="570"/>
      <c r="D11" s="570"/>
      <c r="E11" s="570"/>
      <c r="F11" s="570"/>
      <c r="G11" s="570"/>
    </row>
    <row r="12" spans="1:7" s="219" customFormat="1" ht="16.5">
      <c r="A12" s="207"/>
      <c r="B12" s="30" t="s">
        <v>536</v>
      </c>
      <c r="C12" s="55"/>
      <c r="D12" s="207"/>
      <c r="E12" s="207"/>
      <c r="F12" s="207"/>
      <c r="G12" s="207"/>
    </row>
    <row r="13" spans="1:7" s="219" customFormat="1" ht="16.5">
      <c r="A13" s="207"/>
      <c r="B13" s="30"/>
      <c r="C13" s="55"/>
      <c r="D13" s="207"/>
      <c r="E13" s="207"/>
      <c r="F13" s="207"/>
      <c r="G13" s="207"/>
    </row>
    <row r="14" spans="1:7" s="219" customFormat="1" ht="16.5">
      <c r="A14" s="207"/>
      <c r="B14" s="30"/>
      <c r="C14" s="55"/>
      <c r="D14" s="207"/>
      <c r="E14" s="207"/>
      <c r="F14" s="207"/>
      <c r="G14" s="207"/>
    </row>
    <row r="15" spans="1:7" ht="15">
      <c r="A15" s="207"/>
      <c r="B15" s="207"/>
      <c r="C15" s="207"/>
      <c r="D15" s="207"/>
      <c r="E15" s="207"/>
      <c r="F15" s="207"/>
      <c r="G15" s="231" t="s">
        <v>502</v>
      </c>
    </row>
    <row r="16" spans="1:7" ht="12.75" customHeight="1">
      <c r="A16" s="571" t="s">
        <v>164</v>
      </c>
      <c r="B16" s="568" t="s">
        <v>96</v>
      </c>
      <c r="C16" s="573" t="s">
        <v>165</v>
      </c>
      <c r="D16" s="575" t="s">
        <v>519</v>
      </c>
      <c r="E16" s="575" t="s">
        <v>518</v>
      </c>
      <c r="F16" s="577" t="s">
        <v>517</v>
      </c>
      <c r="G16" s="579" t="s">
        <v>169</v>
      </c>
    </row>
    <row r="17" spans="1:7" ht="63" customHeight="1">
      <c r="A17" s="572"/>
      <c r="B17" s="569"/>
      <c r="C17" s="574"/>
      <c r="D17" s="576"/>
      <c r="E17" s="576"/>
      <c r="F17" s="578"/>
      <c r="G17" s="580"/>
    </row>
    <row r="18" spans="1:7" ht="20.25" customHeight="1">
      <c r="A18" s="352" t="s">
        <v>500</v>
      </c>
      <c r="B18" s="356" t="s">
        <v>170</v>
      </c>
      <c r="C18" s="361"/>
      <c r="D18" s="350"/>
      <c r="E18" s="351"/>
      <c r="F18" s="362"/>
      <c r="G18" s="488">
        <f>G20+G23</f>
        <v>6142.2</v>
      </c>
    </row>
    <row r="19" spans="1:7" ht="15.75" customHeight="1">
      <c r="A19" s="353" t="s">
        <v>171</v>
      </c>
      <c r="B19" s="477" t="s">
        <v>172</v>
      </c>
      <c r="C19" s="363">
        <v>924</v>
      </c>
      <c r="D19" s="346">
        <v>100</v>
      </c>
      <c r="E19" s="347"/>
      <c r="F19" s="364"/>
      <c r="G19" s="489">
        <f>G20+G23</f>
        <v>6142.2</v>
      </c>
    </row>
    <row r="20" spans="1:7" ht="34.5" customHeight="1">
      <c r="A20" s="354" t="s">
        <v>173</v>
      </c>
      <c r="B20" s="357" t="s">
        <v>174</v>
      </c>
      <c r="C20" s="365">
        <v>924</v>
      </c>
      <c r="D20" s="344">
        <v>102</v>
      </c>
      <c r="E20" s="345"/>
      <c r="F20" s="366"/>
      <c r="G20" s="490">
        <f>G21</f>
        <v>1302.3</v>
      </c>
    </row>
    <row r="21" spans="1:7" s="375" customFormat="1" ht="21.75" customHeight="1">
      <c r="A21" s="369" t="s">
        <v>175</v>
      </c>
      <c r="B21" s="370" t="s">
        <v>176</v>
      </c>
      <c r="C21" s="371">
        <v>924</v>
      </c>
      <c r="D21" s="372">
        <v>102</v>
      </c>
      <c r="E21" s="373" t="s">
        <v>414</v>
      </c>
      <c r="F21" s="374"/>
      <c r="G21" s="491">
        <f>G22</f>
        <v>1302.3</v>
      </c>
    </row>
    <row r="22" spans="1:7" ht="60.75" customHeight="1">
      <c r="A22" s="355" t="s">
        <v>308</v>
      </c>
      <c r="B22" s="358" t="s">
        <v>178</v>
      </c>
      <c r="C22" s="367">
        <v>924</v>
      </c>
      <c r="D22" s="348">
        <v>102</v>
      </c>
      <c r="E22" s="349" t="s">
        <v>414</v>
      </c>
      <c r="F22" s="368" t="s">
        <v>179</v>
      </c>
      <c r="G22" s="492">
        <v>1302.3</v>
      </c>
    </row>
    <row r="23" spans="1:7" ht="48" customHeight="1">
      <c r="A23" s="388" t="s">
        <v>180</v>
      </c>
      <c r="B23" s="359" t="s">
        <v>181</v>
      </c>
      <c r="C23" s="389">
        <v>924</v>
      </c>
      <c r="D23" s="390">
        <v>103</v>
      </c>
      <c r="E23" s="391"/>
      <c r="F23" s="392"/>
      <c r="G23" s="493">
        <f>G24+G26+G28+G31</f>
        <v>4839.9</v>
      </c>
    </row>
    <row r="24" spans="1:7" ht="32.25" customHeight="1">
      <c r="A24" s="393" t="s">
        <v>182</v>
      </c>
      <c r="B24" s="376" t="s">
        <v>510</v>
      </c>
      <c r="C24" s="379">
        <v>924</v>
      </c>
      <c r="D24" s="380">
        <v>103</v>
      </c>
      <c r="E24" s="381" t="s">
        <v>415</v>
      </c>
      <c r="F24" s="382"/>
      <c r="G24" s="494">
        <f>G25</f>
        <v>2514.1</v>
      </c>
    </row>
    <row r="25" spans="1:7" ht="61.5" customHeight="1">
      <c r="A25" s="394" t="s">
        <v>184</v>
      </c>
      <c r="B25" s="395" t="s">
        <v>178</v>
      </c>
      <c r="C25" s="384">
        <v>924</v>
      </c>
      <c r="D25" s="385">
        <v>103</v>
      </c>
      <c r="E25" s="396" t="s">
        <v>415</v>
      </c>
      <c r="F25" s="397" t="s">
        <v>179</v>
      </c>
      <c r="G25" s="495">
        <v>2514.1</v>
      </c>
    </row>
    <row r="26" spans="1:7" ht="30.75" customHeight="1">
      <c r="A26" s="393" t="s">
        <v>185</v>
      </c>
      <c r="B26" s="376" t="s">
        <v>511</v>
      </c>
      <c r="C26" s="379">
        <v>924</v>
      </c>
      <c r="D26" s="380">
        <v>103</v>
      </c>
      <c r="E26" s="381" t="s">
        <v>416</v>
      </c>
      <c r="F26" s="382"/>
      <c r="G26" s="494">
        <f>G27</f>
        <v>264.2</v>
      </c>
    </row>
    <row r="27" spans="1:7" ht="63" customHeight="1">
      <c r="A27" s="394" t="s">
        <v>187</v>
      </c>
      <c r="B27" s="395" t="s">
        <v>178</v>
      </c>
      <c r="C27" s="384">
        <v>924</v>
      </c>
      <c r="D27" s="385">
        <v>103</v>
      </c>
      <c r="E27" s="396" t="s">
        <v>416</v>
      </c>
      <c r="F27" s="397" t="s">
        <v>179</v>
      </c>
      <c r="G27" s="495">
        <v>264.2</v>
      </c>
    </row>
    <row r="28" spans="1:7" ht="29.25" customHeight="1">
      <c r="A28" s="398" t="s">
        <v>188</v>
      </c>
      <c r="B28" s="399" t="s">
        <v>512</v>
      </c>
      <c r="C28" s="400">
        <v>924</v>
      </c>
      <c r="D28" s="401">
        <v>103</v>
      </c>
      <c r="E28" s="402" t="s">
        <v>413</v>
      </c>
      <c r="F28" s="403"/>
      <c r="G28" s="496">
        <f>G29+G30</f>
        <v>1965.6</v>
      </c>
    </row>
    <row r="29" spans="1:7" ht="60" customHeight="1">
      <c r="A29" s="404" t="s">
        <v>190</v>
      </c>
      <c r="B29" s="405" t="s">
        <v>178</v>
      </c>
      <c r="C29" s="406">
        <v>924</v>
      </c>
      <c r="D29" s="407">
        <v>103</v>
      </c>
      <c r="E29" s="408" t="s">
        <v>413</v>
      </c>
      <c r="F29" s="409" t="s">
        <v>179</v>
      </c>
      <c r="G29" s="497">
        <v>1200.6</v>
      </c>
    </row>
    <row r="30" spans="1:7" ht="30.75" customHeight="1">
      <c r="A30" s="404" t="s">
        <v>191</v>
      </c>
      <c r="B30" s="405" t="s">
        <v>546</v>
      </c>
      <c r="C30" s="406">
        <v>924</v>
      </c>
      <c r="D30" s="407">
        <v>103</v>
      </c>
      <c r="E30" s="408" t="s">
        <v>413</v>
      </c>
      <c r="F30" s="409" t="s">
        <v>193</v>
      </c>
      <c r="G30" s="497">
        <v>765</v>
      </c>
    </row>
    <row r="31" spans="1:7" ht="45.75" customHeight="1">
      <c r="A31" s="393" t="s">
        <v>476</v>
      </c>
      <c r="B31" s="376" t="s">
        <v>236</v>
      </c>
      <c r="C31" s="379">
        <v>924</v>
      </c>
      <c r="D31" s="380">
        <v>103</v>
      </c>
      <c r="E31" s="381" t="s">
        <v>417</v>
      </c>
      <c r="F31" s="382"/>
      <c r="G31" s="494">
        <f>G32</f>
        <v>96</v>
      </c>
    </row>
    <row r="32" spans="1:7" ht="19.5" customHeight="1">
      <c r="A32" s="394" t="s">
        <v>477</v>
      </c>
      <c r="B32" s="383" t="s">
        <v>195</v>
      </c>
      <c r="C32" s="384">
        <v>924</v>
      </c>
      <c r="D32" s="385">
        <v>103</v>
      </c>
      <c r="E32" s="386" t="s">
        <v>417</v>
      </c>
      <c r="F32" s="387" t="s">
        <v>196</v>
      </c>
      <c r="G32" s="495">
        <v>96</v>
      </c>
    </row>
    <row r="33" spans="1:7" ht="24" customHeight="1">
      <c r="A33" s="415" t="s">
        <v>501</v>
      </c>
      <c r="B33" s="478" t="s">
        <v>197</v>
      </c>
      <c r="C33" s="416"/>
      <c r="D33" s="417"/>
      <c r="E33" s="418"/>
      <c r="F33" s="419"/>
      <c r="G33" s="498">
        <f>G34+G67+G71+G75+G95+G99+G106+G118</f>
        <v>100367</v>
      </c>
    </row>
    <row r="34" spans="1:7" ht="20.25" customHeight="1">
      <c r="A34" s="420" t="s">
        <v>171</v>
      </c>
      <c r="B34" s="479" t="s">
        <v>172</v>
      </c>
      <c r="C34" s="421">
        <v>969</v>
      </c>
      <c r="D34" s="422">
        <v>100</v>
      </c>
      <c r="E34" s="423"/>
      <c r="F34" s="424"/>
      <c r="G34" s="499">
        <f>G35+G47+G50</f>
        <v>27917.400000000005</v>
      </c>
    </row>
    <row r="35" spans="1:7" ht="48" customHeight="1">
      <c r="A35" s="425" t="s">
        <v>173</v>
      </c>
      <c r="B35" s="360" t="s">
        <v>198</v>
      </c>
      <c r="C35" s="426">
        <v>969</v>
      </c>
      <c r="D35" s="427">
        <v>104</v>
      </c>
      <c r="E35" s="428"/>
      <c r="F35" s="429"/>
      <c r="G35" s="500">
        <f>G36+G38+G42+G45</f>
        <v>27152.700000000004</v>
      </c>
    </row>
    <row r="36" spans="1:7" s="181" customFormat="1" ht="32.25" customHeight="1">
      <c r="A36" s="393" t="s">
        <v>175</v>
      </c>
      <c r="B36" s="376" t="s">
        <v>505</v>
      </c>
      <c r="C36" s="379">
        <v>969</v>
      </c>
      <c r="D36" s="380">
        <v>104</v>
      </c>
      <c r="E36" s="381" t="s">
        <v>418</v>
      </c>
      <c r="F36" s="382"/>
      <c r="G36" s="494">
        <f>G37</f>
        <v>1327.9</v>
      </c>
    </row>
    <row r="37" spans="1:7" ht="58.5" customHeight="1">
      <c r="A37" s="394" t="s">
        <v>308</v>
      </c>
      <c r="B37" s="395" t="s">
        <v>178</v>
      </c>
      <c r="C37" s="384">
        <v>969</v>
      </c>
      <c r="D37" s="385">
        <v>104</v>
      </c>
      <c r="E37" s="396" t="s">
        <v>418</v>
      </c>
      <c r="F37" s="397" t="s">
        <v>179</v>
      </c>
      <c r="G37" s="495">
        <v>1327.9</v>
      </c>
    </row>
    <row r="38" spans="1:7" s="181" customFormat="1" ht="45.75" customHeight="1">
      <c r="A38" s="398" t="s">
        <v>315</v>
      </c>
      <c r="B38" s="399" t="s">
        <v>506</v>
      </c>
      <c r="C38" s="400">
        <v>969</v>
      </c>
      <c r="D38" s="401">
        <v>104</v>
      </c>
      <c r="E38" s="402" t="s">
        <v>419</v>
      </c>
      <c r="F38" s="430"/>
      <c r="G38" s="496">
        <f>G39+G40+G41</f>
        <v>21351</v>
      </c>
    </row>
    <row r="39" spans="1:7" ht="60" customHeight="1">
      <c r="A39" s="404" t="s">
        <v>316</v>
      </c>
      <c r="B39" s="405" t="s">
        <v>178</v>
      </c>
      <c r="C39" s="406">
        <v>969</v>
      </c>
      <c r="D39" s="407">
        <v>104</v>
      </c>
      <c r="E39" s="408" t="s">
        <v>419</v>
      </c>
      <c r="F39" s="409" t="s">
        <v>179</v>
      </c>
      <c r="G39" s="521">
        <v>18598</v>
      </c>
    </row>
    <row r="40" spans="1:7" ht="31.5" customHeight="1">
      <c r="A40" s="404" t="s">
        <v>317</v>
      </c>
      <c r="B40" s="405" t="s">
        <v>546</v>
      </c>
      <c r="C40" s="406">
        <v>969</v>
      </c>
      <c r="D40" s="407">
        <v>104</v>
      </c>
      <c r="E40" s="408" t="s">
        <v>419</v>
      </c>
      <c r="F40" s="409" t="s">
        <v>193</v>
      </c>
      <c r="G40" s="497">
        <v>2730.8</v>
      </c>
    </row>
    <row r="41" spans="1:7" ht="20.25" customHeight="1">
      <c r="A41" s="517" t="s">
        <v>318</v>
      </c>
      <c r="B41" s="395" t="s">
        <v>195</v>
      </c>
      <c r="C41" s="384">
        <v>969</v>
      </c>
      <c r="D41" s="385">
        <v>104</v>
      </c>
      <c r="E41" s="396" t="s">
        <v>419</v>
      </c>
      <c r="F41" s="397" t="s">
        <v>196</v>
      </c>
      <c r="G41" s="495">
        <v>22.2</v>
      </c>
    </row>
    <row r="42" spans="1:7" ht="47.25" customHeight="1">
      <c r="A42" s="527" t="s">
        <v>309</v>
      </c>
      <c r="B42" s="376" t="s">
        <v>507</v>
      </c>
      <c r="C42" s="379">
        <v>969</v>
      </c>
      <c r="D42" s="380">
        <v>104</v>
      </c>
      <c r="E42" s="381" t="s">
        <v>493</v>
      </c>
      <c r="F42" s="382"/>
      <c r="G42" s="494">
        <f>G43+G44</f>
        <v>4441.4</v>
      </c>
    </row>
    <row r="43" spans="1:7" ht="60.75" customHeight="1">
      <c r="A43" s="512" t="s">
        <v>319</v>
      </c>
      <c r="B43" s="522" t="s">
        <v>178</v>
      </c>
      <c r="C43" s="526">
        <v>969</v>
      </c>
      <c r="D43" s="523">
        <v>104</v>
      </c>
      <c r="E43" s="524" t="s">
        <v>493</v>
      </c>
      <c r="F43" s="525" t="s">
        <v>179</v>
      </c>
      <c r="G43" s="535">
        <v>4099.4</v>
      </c>
    </row>
    <row r="44" spans="1:7" ht="30" customHeight="1">
      <c r="A44" s="394" t="s">
        <v>526</v>
      </c>
      <c r="B44" s="395" t="s">
        <v>546</v>
      </c>
      <c r="C44" s="384">
        <v>969</v>
      </c>
      <c r="D44" s="385">
        <v>104</v>
      </c>
      <c r="E44" s="396" t="s">
        <v>493</v>
      </c>
      <c r="F44" s="397" t="s">
        <v>193</v>
      </c>
      <c r="G44" s="495">
        <v>342</v>
      </c>
    </row>
    <row r="45" spans="1:7" s="181" customFormat="1" ht="42.75" customHeight="1">
      <c r="A45" s="398" t="s">
        <v>471</v>
      </c>
      <c r="B45" s="399" t="s">
        <v>513</v>
      </c>
      <c r="C45" s="400">
        <v>969</v>
      </c>
      <c r="D45" s="401">
        <v>104</v>
      </c>
      <c r="E45" s="402" t="s">
        <v>494</v>
      </c>
      <c r="F45" s="403"/>
      <c r="G45" s="496">
        <f>G46</f>
        <v>32.4</v>
      </c>
    </row>
    <row r="46" spans="1:7" ht="54" customHeight="1">
      <c r="A46" s="404" t="s">
        <v>472</v>
      </c>
      <c r="B46" s="405" t="s">
        <v>178</v>
      </c>
      <c r="C46" s="406">
        <v>969</v>
      </c>
      <c r="D46" s="407">
        <v>104</v>
      </c>
      <c r="E46" s="408" t="s">
        <v>494</v>
      </c>
      <c r="F46" s="409" t="s">
        <v>179</v>
      </c>
      <c r="G46" s="501">
        <v>32.4</v>
      </c>
    </row>
    <row r="47" spans="1:7" ht="17.25" customHeight="1">
      <c r="A47" s="476" t="s">
        <v>180</v>
      </c>
      <c r="B47" s="433" t="s">
        <v>21</v>
      </c>
      <c r="C47" s="434">
        <v>969</v>
      </c>
      <c r="D47" s="435">
        <v>111</v>
      </c>
      <c r="E47" s="432"/>
      <c r="F47" s="436"/>
      <c r="G47" s="502">
        <f>G48</f>
        <v>10</v>
      </c>
    </row>
    <row r="48" spans="1:7" s="181" customFormat="1" ht="20.25" customHeight="1">
      <c r="A48" s="431" t="s">
        <v>182</v>
      </c>
      <c r="B48" s="480" t="s">
        <v>266</v>
      </c>
      <c r="C48" s="437">
        <v>969</v>
      </c>
      <c r="D48" s="438">
        <v>111</v>
      </c>
      <c r="E48" s="439" t="s">
        <v>420</v>
      </c>
      <c r="F48" s="440"/>
      <c r="G48" s="503">
        <f>G49</f>
        <v>10</v>
      </c>
    </row>
    <row r="49" spans="1:7" ht="21" customHeight="1">
      <c r="A49" s="394" t="s">
        <v>184</v>
      </c>
      <c r="B49" s="395" t="s">
        <v>195</v>
      </c>
      <c r="C49" s="441">
        <v>969</v>
      </c>
      <c r="D49" s="385">
        <v>111</v>
      </c>
      <c r="E49" s="396" t="s">
        <v>420</v>
      </c>
      <c r="F49" s="397" t="s">
        <v>196</v>
      </c>
      <c r="G49" s="504">
        <v>10</v>
      </c>
    </row>
    <row r="50" spans="1:7" ht="21.75" customHeight="1">
      <c r="A50" s="420" t="s">
        <v>310</v>
      </c>
      <c r="B50" s="481" t="s">
        <v>22</v>
      </c>
      <c r="C50" s="448">
        <v>969</v>
      </c>
      <c r="D50" s="422">
        <v>113</v>
      </c>
      <c r="E50" s="423"/>
      <c r="F50" s="449"/>
      <c r="G50" s="505">
        <f>G51+G53+G55+G57+G59+G61+G63+G65</f>
        <v>754.6999999999998</v>
      </c>
    </row>
    <row r="51" spans="1:7" ht="37.5" customHeight="1">
      <c r="A51" s="537" t="s">
        <v>235</v>
      </c>
      <c r="B51" s="538" t="s">
        <v>200</v>
      </c>
      <c r="C51" s="539">
        <v>969</v>
      </c>
      <c r="D51" s="540">
        <v>113</v>
      </c>
      <c r="E51" s="541" t="s">
        <v>520</v>
      </c>
      <c r="F51" s="542"/>
      <c r="G51" s="543">
        <f>G52</f>
        <v>166</v>
      </c>
    </row>
    <row r="52" spans="1:7" ht="33.75" customHeight="1">
      <c r="A52" s="394" t="s">
        <v>237</v>
      </c>
      <c r="B52" s="395" t="s">
        <v>546</v>
      </c>
      <c r="C52" s="441">
        <v>969</v>
      </c>
      <c r="D52" s="385">
        <v>113</v>
      </c>
      <c r="E52" s="544" t="s">
        <v>520</v>
      </c>
      <c r="F52" s="397" t="s">
        <v>193</v>
      </c>
      <c r="G52" s="545">
        <v>166</v>
      </c>
    </row>
    <row r="53" spans="1:7" s="181" customFormat="1" ht="32.25" customHeight="1">
      <c r="A53" s="398" t="s">
        <v>313</v>
      </c>
      <c r="B53" s="399" t="s">
        <v>422</v>
      </c>
      <c r="C53" s="444">
        <v>969</v>
      </c>
      <c r="D53" s="401">
        <v>113</v>
      </c>
      <c r="E53" s="402" t="s">
        <v>423</v>
      </c>
      <c r="F53" s="403"/>
      <c r="G53" s="496">
        <f>G54</f>
        <v>555</v>
      </c>
    </row>
    <row r="54" spans="1:7" ht="30.75" customHeight="1">
      <c r="A54" s="517" t="s">
        <v>314</v>
      </c>
      <c r="B54" s="405" t="s">
        <v>403</v>
      </c>
      <c r="C54" s="450">
        <v>969</v>
      </c>
      <c r="D54" s="407">
        <v>113</v>
      </c>
      <c r="E54" s="408" t="s">
        <v>423</v>
      </c>
      <c r="F54" s="409" t="s">
        <v>193</v>
      </c>
      <c r="G54" s="501">
        <v>555</v>
      </c>
    </row>
    <row r="55" spans="1:7" ht="39" customHeight="1">
      <c r="A55" s="512" t="s">
        <v>320</v>
      </c>
      <c r="B55" s="376" t="s">
        <v>264</v>
      </c>
      <c r="C55" s="379">
        <v>969</v>
      </c>
      <c r="D55" s="380">
        <v>113</v>
      </c>
      <c r="E55" s="381" t="s">
        <v>497</v>
      </c>
      <c r="F55" s="382"/>
      <c r="G55" s="494">
        <f>G56</f>
        <v>7.5</v>
      </c>
    </row>
    <row r="56" spans="1:7" ht="30.75" customHeight="1">
      <c r="A56" s="517" t="s">
        <v>321</v>
      </c>
      <c r="B56" s="405" t="s">
        <v>546</v>
      </c>
      <c r="C56" s="384">
        <v>969</v>
      </c>
      <c r="D56" s="385">
        <v>113</v>
      </c>
      <c r="E56" s="396" t="s">
        <v>497</v>
      </c>
      <c r="F56" s="397" t="s">
        <v>193</v>
      </c>
      <c r="G56" s="495">
        <v>7.5</v>
      </c>
    </row>
    <row r="57" spans="1:7" ht="50.25" customHeight="1">
      <c r="A57" s="398" t="s">
        <v>322</v>
      </c>
      <c r="B57" s="376" t="s">
        <v>290</v>
      </c>
      <c r="C57" s="443">
        <v>969</v>
      </c>
      <c r="D57" s="380">
        <v>113</v>
      </c>
      <c r="E57" s="381" t="s">
        <v>446</v>
      </c>
      <c r="F57" s="382"/>
      <c r="G57" s="496">
        <f>G58</f>
        <v>4.8</v>
      </c>
    </row>
    <row r="58" spans="1:7" ht="30.75" customHeight="1">
      <c r="A58" s="394" t="s">
        <v>459</v>
      </c>
      <c r="B58" s="395" t="s">
        <v>546</v>
      </c>
      <c r="C58" s="441">
        <v>969</v>
      </c>
      <c r="D58" s="385">
        <v>113</v>
      </c>
      <c r="E58" s="396" t="s">
        <v>446</v>
      </c>
      <c r="F58" s="397" t="s">
        <v>193</v>
      </c>
      <c r="G58" s="504">
        <v>4.8</v>
      </c>
    </row>
    <row r="59" spans="1:7" s="181" customFormat="1" ht="46.5" customHeight="1">
      <c r="A59" s="398" t="s">
        <v>461</v>
      </c>
      <c r="B59" s="399" t="s">
        <v>447</v>
      </c>
      <c r="C59" s="400">
        <v>969</v>
      </c>
      <c r="D59" s="401">
        <v>113</v>
      </c>
      <c r="E59" s="402" t="s">
        <v>448</v>
      </c>
      <c r="F59" s="403"/>
      <c r="G59" s="496">
        <f>G60</f>
        <v>4.8</v>
      </c>
    </row>
    <row r="60" spans="1:7" ht="31.5" customHeight="1">
      <c r="A60" s="518" t="s">
        <v>460</v>
      </c>
      <c r="B60" s="405" t="s">
        <v>546</v>
      </c>
      <c r="C60" s="445">
        <v>969</v>
      </c>
      <c r="D60" s="412">
        <v>113</v>
      </c>
      <c r="E60" s="446" t="s">
        <v>448</v>
      </c>
      <c r="F60" s="414" t="s">
        <v>193</v>
      </c>
      <c r="G60" s="506">
        <v>4.8</v>
      </c>
    </row>
    <row r="61" spans="1:7" s="302" customFormat="1" ht="57" customHeight="1">
      <c r="A61" s="519" t="s">
        <v>522</v>
      </c>
      <c r="B61" s="376" t="s">
        <v>514</v>
      </c>
      <c r="C61" s="443">
        <v>969</v>
      </c>
      <c r="D61" s="380">
        <v>113</v>
      </c>
      <c r="E61" s="381" t="s">
        <v>450</v>
      </c>
      <c r="F61" s="382"/>
      <c r="G61" s="494">
        <f>G62</f>
        <v>7</v>
      </c>
    </row>
    <row r="62" spans="1:7" ht="30" customHeight="1">
      <c r="A62" s="410" t="s">
        <v>523</v>
      </c>
      <c r="B62" s="395" t="s">
        <v>546</v>
      </c>
      <c r="C62" s="441">
        <v>969</v>
      </c>
      <c r="D62" s="385">
        <v>113</v>
      </c>
      <c r="E62" s="396" t="s">
        <v>450</v>
      </c>
      <c r="F62" s="397" t="s">
        <v>193</v>
      </c>
      <c r="G62" s="504">
        <v>7</v>
      </c>
    </row>
    <row r="63" spans="1:7" ht="60" customHeight="1">
      <c r="A63" s="393" t="s">
        <v>524</v>
      </c>
      <c r="B63" s="399" t="s">
        <v>478</v>
      </c>
      <c r="C63" s="444">
        <v>969</v>
      </c>
      <c r="D63" s="401">
        <v>113</v>
      </c>
      <c r="E63" s="402" t="s">
        <v>451</v>
      </c>
      <c r="F63" s="403"/>
      <c r="G63" s="496">
        <f>G64</f>
        <v>4.8</v>
      </c>
    </row>
    <row r="64" spans="1:7" ht="29.25" customHeight="1">
      <c r="A64" s="394" t="s">
        <v>525</v>
      </c>
      <c r="B64" s="405" t="s">
        <v>546</v>
      </c>
      <c r="C64" s="445">
        <v>969</v>
      </c>
      <c r="D64" s="412">
        <v>113</v>
      </c>
      <c r="E64" s="413" t="s">
        <v>451</v>
      </c>
      <c r="F64" s="414" t="s">
        <v>193</v>
      </c>
      <c r="G64" s="506">
        <v>4.8</v>
      </c>
    </row>
    <row r="65" spans="1:7" ht="101.25" customHeight="1">
      <c r="A65" s="398" t="s">
        <v>527</v>
      </c>
      <c r="B65" s="376" t="s">
        <v>516</v>
      </c>
      <c r="C65" s="443">
        <v>969</v>
      </c>
      <c r="D65" s="380">
        <v>113</v>
      </c>
      <c r="E65" s="381" t="s">
        <v>509</v>
      </c>
      <c r="F65" s="382"/>
      <c r="G65" s="494">
        <f>G66</f>
        <v>4.8</v>
      </c>
    </row>
    <row r="66" spans="1:7" ht="30" customHeight="1">
      <c r="A66" s="410" t="s">
        <v>528</v>
      </c>
      <c r="B66" s="405" t="s">
        <v>546</v>
      </c>
      <c r="C66" s="441">
        <v>969</v>
      </c>
      <c r="D66" s="385">
        <v>113</v>
      </c>
      <c r="E66" s="396" t="s">
        <v>509</v>
      </c>
      <c r="F66" s="397" t="s">
        <v>193</v>
      </c>
      <c r="G66" s="504">
        <v>4.8</v>
      </c>
    </row>
    <row r="67" spans="1:7" ht="34.5" customHeight="1">
      <c r="A67" s="420" t="s">
        <v>246</v>
      </c>
      <c r="B67" s="447" t="s">
        <v>201</v>
      </c>
      <c r="C67" s="448">
        <v>969</v>
      </c>
      <c r="D67" s="422">
        <v>300</v>
      </c>
      <c r="E67" s="423"/>
      <c r="F67" s="449"/>
      <c r="G67" s="505">
        <f>G68</f>
        <v>17.7</v>
      </c>
    </row>
    <row r="68" spans="1:7" ht="33" customHeight="1">
      <c r="A68" s="398" t="s">
        <v>247</v>
      </c>
      <c r="B68" s="399" t="s">
        <v>202</v>
      </c>
      <c r="C68" s="444">
        <v>969</v>
      </c>
      <c r="D68" s="401">
        <v>309</v>
      </c>
      <c r="E68" s="402" t="s">
        <v>425</v>
      </c>
      <c r="F68" s="403"/>
      <c r="G68" s="496">
        <f>G69</f>
        <v>17.7</v>
      </c>
    </row>
    <row r="69" spans="1:7" ht="56.25" customHeight="1">
      <c r="A69" s="404" t="s">
        <v>248</v>
      </c>
      <c r="B69" s="405" t="s">
        <v>426</v>
      </c>
      <c r="C69" s="450">
        <v>969</v>
      </c>
      <c r="D69" s="407">
        <v>309</v>
      </c>
      <c r="E69" s="408" t="s">
        <v>425</v>
      </c>
      <c r="F69" s="409"/>
      <c r="G69" s="501">
        <f>G70</f>
        <v>17.7</v>
      </c>
    </row>
    <row r="70" spans="1:7" ht="33.75" customHeight="1">
      <c r="A70" s="410" t="s">
        <v>249</v>
      </c>
      <c r="B70" s="405" t="s">
        <v>546</v>
      </c>
      <c r="C70" s="445">
        <v>969</v>
      </c>
      <c r="D70" s="412">
        <v>309</v>
      </c>
      <c r="E70" s="413" t="s">
        <v>425</v>
      </c>
      <c r="F70" s="414" t="s">
        <v>193</v>
      </c>
      <c r="G70" s="506">
        <v>17.7</v>
      </c>
    </row>
    <row r="71" spans="1:7" s="65" customFormat="1" ht="21.75" customHeight="1">
      <c r="A71" s="420" t="s">
        <v>324</v>
      </c>
      <c r="B71" s="447" t="s">
        <v>203</v>
      </c>
      <c r="C71" s="448">
        <v>969</v>
      </c>
      <c r="D71" s="422">
        <v>400</v>
      </c>
      <c r="E71" s="423"/>
      <c r="F71" s="449"/>
      <c r="G71" s="505">
        <f>G72</f>
        <v>4.8</v>
      </c>
    </row>
    <row r="72" spans="1:7" s="55" customFormat="1" ht="22.5" customHeight="1">
      <c r="A72" s="420" t="s">
        <v>325</v>
      </c>
      <c r="B72" s="447" t="s">
        <v>410</v>
      </c>
      <c r="C72" s="448">
        <v>969</v>
      </c>
      <c r="D72" s="422">
        <v>412</v>
      </c>
      <c r="E72" s="457"/>
      <c r="F72" s="449"/>
      <c r="G72" s="505">
        <f>G73</f>
        <v>4.8</v>
      </c>
    </row>
    <row r="73" spans="1:7" s="207" customFormat="1" ht="30" customHeight="1">
      <c r="A73" s="398" t="s">
        <v>326</v>
      </c>
      <c r="B73" s="399" t="s">
        <v>408</v>
      </c>
      <c r="C73" s="444">
        <v>969</v>
      </c>
      <c r="D73" s="401">
        <v>412</v>
      </c>
      <c r="E73" s="402" t="s">
        <v>427</v>
      </c>
      <c r="F73" s="403"/>
      <c r="G73" s="496">
        <f>G74</f>
        <v>4.8</v>
      </c>
    </row>
    <row r="74" spans="1:7" s="207" customFormat="1" ht="27" customHeight="1">
      <c r="A74" s="410" t="s">
        <v>464</v>
      </c>
      <c r="B74" s="405" t="s">
        <v>546</v>
      </c>
      <c r="C74" s="445">
        <v>969</v>
      </c>
      <c r="D74" s="412">
        <v>412</v>
      </c>
      <c r="E74" s="413" t="s">
        <v>427</v>
      </c>
      <c r="F74" s="414" t="s">
        <v>193</v>
      </c>
      <c r="G74" s="506">
        <v>4.8</v>
      </c>
    </row>
    <row r="75" spans="1:7" s="207" customFormat="1" ht="22.5" customHeight="1">
      <c r="A75" s="420" t="s">
        <v>328</v>
      </c>
      <c r="B75" s="447" t="s">
        <v>206</v>
      </c>
      <c r="C75" s="448">
        <v>969</v>
      </c>
      <c r="D75" s="422">
        <v>500</v>
      </c>
      <c r="E75" s="423"/>
      <c r="F75" s="449"/>
      <c r="G75" s="505">
        <f>G76</f>
        <v>48150.99999999999</v>
      </c>
    </row>
    <row r="76" spans="1:7" s="65" customFormat="1" ht="19.5" customHeight="1">
      <c r="A76" s="458" t="s">
        <v>329</v>
      </c>
      <c r="B76" s="360" t="s">
        <v>31</v>
      </c>
      <c r="C76" s="442">
        <v>969</v>
      </c>
      <c r="D76" s="427">
        <v>503</v>
      </c>
      <c r="E76" s="459"/>
      <c r="F76" s="429"/>
      <c r="G76" s="508">
        <f>G77+G79+G81+G83+G87+G91+G93+G85+G89</f>
        <v>48150.99999999999</v>
      </c>
    </row>
    <row r="77" spans="1:7" s="181" customFormat="1" ht="72.75" customHeight="1">
      <c r="A77" s="460" t="s">
        <v>330</v>
      </c>
      <c r="B77" s="376" t="s">
        <v>537</v>
      </c>
      <c r="C77" s="443">
        <v>969</v>
      </c>
      <c r="D77" s="380">
        <v>503</v>
      </c>
      <c r="E77" s="381" t="s">
        <v>492</v>
      </c>
      <c r="F77" s="382"/>
      <c r="G77" s="494">
        <f>G78</f>
        <v>27755.9</v>
      </c>
    </row>
    <row r="78" spans="1:7" ht="27" customHeight="1">
      <c r="A78" s="461" t="s">
        <v>331</v>
      </c>
      <c r="B78" s="405" t="s">
        <v>546</v>
      </c>
      <c r="C78" s="445">
        <v>969</v>
      </c>
      <c r="D78" s="412">
        <v>503</v>
      </c>
      <c r="E78" s="413" t="s">
        <v>492</v>
      </c>
      <c r="F78" s="414" t="s">
        <v>193</v>
      </c>
      <c r="G78" s="506">
        <v>27755.9</v>
      </c>
    </row>
    <row r="79" spans="1:7" s="181" customFormat="1" ht="70.5" customHeight="1">
      <c r="A79" s="460" t="s">
        <v>332</v>
      </c>
      <c r="B79" s="376" t="s">
        <v>538</v>
      </c>
      <c r="C79" s="443">
        <v>969</v>
      </c>
      <c r="D79" s="380">
        <v>503</v>
      </c>
      <c r="E79" s="381" t="s">
        <v>429</v>
      </c>
      <c r="F79" s="382"/>
      <c r="G79" s="494">
        <f>G80</f>
        <v>5741.6</v>
      </c>
    </row>
    <row r="80" spans="1:7" ht="30.75" customHeight="1">
      <c r="A80" s="462" t="s">
        <v>333</v>
      </c>
      <c r="B80" s="411" t="s">
        <v>546</v>
      </c>
      <c r="C80" s="441">
        <v>969</v>
      </c>
      <c r="D80" s="385">
        <v>503</v>
      </c>
      <c r="E80" s="396" t="s">
        <v>429</v>
      </c>
      <c r="F80" s="397" t="s">
        <v>193</v>
      </c>
      <c r="G80" s="504">
        <v>5741.6</v>
      </c>
    </row>
    <row r="81" spans="1:7" ht="57.75" customHeight="1">
      <c r="A81" s="460" t="s">
        <v>334</v>
      </c>
      <c r="B81" s="376" t="s">
        <v>539</v>
      </c>
      <c r="C81" s="444">
        <v>969</v>
      </c>
      <c r="D81" s="401">
        <v>503</v>
      </c>
      <c r="E81" s="402" t="s">
        <v>438</v>
      </c>
      <c r="F81" s="403"/>
      <c r="G81" s="496">
        <f>G82</f>
        <v>5690.5</v>
      </c>
    </row>
    <row r="82" spans="1:7" ht="30" customHeight="1">
      <c r="A82" s="462" t="s">
        <v>335</v>
      </c>
      <c r="B82" s="405" t="s">
        <v>546</v>
      </c>
      <c r="C82" s="445">
        <v>969</v>
      </c>
      <c r="D82" s="412">
        <v>503</v>
      </c>
      <c r="E82" s="413" t="s">
        <v>438</v>
      </c>
      <c r="F82" s="414" t="s">
        <v>193</v>
      </c>
      <c r="G82" s="506">
        <v>5690.5</v>
      </c>
    </row>
    <row r="83" spans="1:7" ht="75.75" customHeight="1">
      <c r="A83" s="463" t="s">
        <v>336</v>
      </c>
      <c r="B83" s="376" t="s">
        <v>540</v>
      </c>
      <c r="C83" s="443">
        <v>969</v>
      </c>
      <c r="D83" s="380">
        <v>503</v>
      </c>
      <c r="E83" s="381" t="s">
        <v>442</v>
      </c>
      <c r="F83" s="382"/>
      <c r="G83" s="494">
        <f>G84</f>
        <v>405.2</v>
      </c>
    </row>
    <row r="84" spans="1:7" ht="31.5" customHeight="1">
      <c r="A84" s="510" t="s">
        <v>337</v>
      </c>
      <c r="B84" s="405" t="s">
        <v>546</v>
      </c>
      <c r="C84" s="441">
        <v>969</v>
      </c>
      <c r="D84" s="385">
        <v>503</v>
      </c>
      <c r="E84" s="396" t="s">
        <v>442</v>
      </c>
      <c r="F84" s="397" t="s">
        <v>193</v>
      </c>
      <c r="G84" s="504">
        <v>405.2</v>
      </c>
    </row>
    <row r="85" spans="1:7" ht="71.25" customHeight="1">
      <c r="A85" s="463" t="s">
        <v>338</v>
      </c>
      <c r="B85" s="376" t="s">
        <v>542</v>
      </c>
      <c r="C85" s="443">
        <v>969</v>
      </c>
      <c r="D85" s="380">
        <v>503</v>
      </c>
      <c r="E85" s="381" t="s">
        <v>541</v>
      </c>
      <c r="F85" s="382"/>
      <c r="G85" s="494">
        <f>G86</f>
        <v>865.2</v>
      </c>
    </row>
    <row r="86" spans="1:7" ht="31.5" customHeight="1">
      <c r="A86" s="510" t="s">
        <v>339</v>
      </c>
      <c r="B86" s="411" t="s">
        <v>546</v>
      </c>
      <c r="C86" s="441">
        <v>969</v>
      </c>
      <c r="D86" s="385">
        <v>503</v>
      </c>
      <c r="E86" s="396" t="s">
        <v>541</v>
      </c>
      <c r="F86" s="397" t="s">
        <v>193</v>
      </c>
      <c r="G86" s="504">
        <v>865.2</v>
      </c>
    </row>
    <row r="87" spans="1:7" s="181" customFormat="1" ht="50.25" customHeight="1">
      <c r="A87" s="463" t="s">
        <v>340</v>
      </c>
      <c r="B87" s="376" t="s">
        <v>543</v>
      </c>
      <c r="C87" s="444">
        <v>969</v>
      </c>
      <c r="D87" s="401">
        <v>503</v>
      </c>
      <c r="E87" s="402" t="s">
        <v>431</v>
      </c>
      <c r="F87" s="403"/>
      <c r="G87" s="496">
        <f>G88</f>
        <v>7091.6</v>
      </c>
    </row>
    <row r="88" spans="1:7" ht="26.25" customHeight="1">
      <c r="A88" s="464" t="s">
        <v>341</v>
      </c>
      <c r="B88" s="405" t="s">
        <v>546</v>
      </c>
      <c r="C88" s="450">
        <v>969</v>
      </c>
      <c r="D88" s="407">
        <v>503</v>
      </c>
      <c r="E88" s="408" t="s">
        <v>431</v>
      </c>
      <c r="F88" s="409" t="s">
        <v>193</v>
      </c>
      <c r="G88" s="501">
        <v>7091.6</v>
      </c>
    </row>
    <row r="89" spans="1:7" ht="57">
      <c r="A89" s="463" t="s">
        <v>342</v>
      </c>
      <c r="B89" s="522" t="s">
        <v>552</v>
      </c>
      <c r="C89" s="444">
        <v>969</v>
      </c>
      <c r="D89" s="401">
        <v>503</v>
      </c>
      <c r="E89" s="402" t="s">
        <v>431</v>
      </c>
      <c r="F89" s="403"/>
      <c r="G89" s="496">
        <f>G90</f>
        <v>110</v>
      </c>
    </row>
    <row r="90" spans="1:7" ht="26.25" customHeight="1">
      <c r="A90" s="461" t="s">
        <v>343</v>
      </c>
      <c r="B90" s="405" t="s">
        <v>546</v>
      </c>
      <c r="C90" s="450">
        <v>969</v>
      </c>
      <c r="D90" s="407">
        <v>503</v>
      </c>
      <c r="E90" s="408" t="s">
        <v>431</v>
      </c>
      <c r="F90" s="409" t="s">
        <v>193</v>
      </c>
      <c r="G90" s="501">
        <v>110</v>
      </c>
    </row>
    <row r="91" spans="1:7" s="181" customFormat="1" ht="30.75" customHeight="1">
      <c r="A91" s="463" t="s">
        <v>344</v>
      </c>
      <c r="B91" s="399" t="s">
        <v>544</v>
      </c>
      <c r="C91" s="444">
        <v>969</v>
      </c>
      <c r="D91" s="401">
        <v>503</v>
      </c>
      <c r="E91" s="402" t="s">
        <v>434</v>
      </c>
      <c r="F91" s="403"/>
      <c r="G91" s="496">
        <f>G92</f>
        <v>0</v>
      </c>
    </row>
    <row r="92" spans="1:7" ht="30.75" customHeight="1">
      <c r="A92" s="461" t="s">
        <v>345</v>
      </c>
      <c r="B92" s="405" t="s">
        <v>546</v>
      </c>
      <c r="C92" s="445">
        <v>969</v>
      </c>
      <c r="D92" s="412">
        <v>503</v>
      </c>
      <c r="E92" s="413" t="s">
        <v>434</v>
      </c>
      <c r="F92" s="414" t="s">
        <v>193</v>
      </c>
      <c r="G92" s="506">
        <v>0</v>
      </c>
    </row>
    <row r="93" spans="1:7" s="301" customFormat="1" ht="32.25" customHeight="1">
      <c r="A93" s="463" t="s">
        <v>346</v>
      </c>
      <c r="B93" s="399" t="s">
        <v>214</v>
      </c>
      <c r="C93" s="444">
        <v>969</v>
      </c>
      <c r="D93" s="401">
        <v>503</v>
      </c>
      <c r="E93" s="402" t="s">
        <v>435</v>
      </c>
      <c r="F93" s="403"/>
      <c r="G93" s="496">
        <f>G94</f>
        <v>491</v>
      </c>
    </row>
    <row r="94" spans="1:7" s="326" customFormat="1" ht="28.5" customHeight="1">
      <c r="A94" s="461" t="s">
        <v>347</v>
      </c>
      <c r="B94" s="405" t="s">
        <v>546</v>
      </c>
      <c r="C94" s="445">
        <v>969</v>
      </c>
      <c r="D94" s="412">
        <v>503</v>
      </c>
      <c r="E94" s="413" t="s">
        <v>545</v>
      </c>
      <c r="F94" s="414" t="s">
        <v>193</v>
      </c>
      <c r="G94" s="506">
        <v>491</v>
      </c>
    </row>
    <row r="95" spans="1:7" s="55" customFormat="1" ht="15.75" customHeight="1">
      <c r="A95" s="420" t="s">
        <v>352</v>
      </c>
      <c r="B95" s="447" t="s">
        <v>217</v>
      </c>
      <c r="C95" s="448">
        <v>969</v>
      </c>
      <c r="D95" s="422">
        <v>700</v>
      </c>
      <c r="E95" s="423"/>
      <c r="F95" s="449"/>
      <c r="G95" s="505">
        <f>G96</f>
        <v>10</v>
      </c>
    </row>
    <row r="96" spans="1:7" s="55" customFormat="1" ht="30.75" customHeight="1">
      <c r="A96" s="465" t="s">
        <v>353</v>
      </c>
      <c r="B96" s="357" t="s">
        <v>218</v>
      </c>
      <c r="C96" s="452">
        <v>969</v>
      </c>
      <c r="D96" s="453">
        <v>705</v>
      </c>
      <c r="E96" s="454" t="s">
        <v>443</v>
      </c>
      <c r="F96" s="455"/>
      <c r="G96" s="507">
        <f>G97</f>
        <v>10</v>
      </c>
    </row>
    <row r="97" spans="1:7" s="207" customFormat="1" ht="61.5" customHeight="1">
      <c r="A97" s="431" t="s">
        <v>354</v>
      </c>
      <c r="B97" s="456" t="s">
        <v>508</v>
      </c>
      <c r="C97" s="437">
        <v>969</v>
      </c>
      <c r="D97" s="438">
        <v>705</v>
      </c>
      <c r="E97" s="439" t="s">
        <v>443</v>
      </c>
      <c r="F97" s="466"/>
      <c r="G97" s="503">
        <f>G98</f>
        <v>10</v>
      </c>
    </row>
    <row r="98" spans="1:7" s="207" customFormat="1" ht="30.75" customHeight="1">
      <c r="A98" s="410" t="s">
        <v>355</v>
      </c>
      <c r="B98" s="405" t="s">
        <v>546</v>
      </c>
      <c r="C98" s="445">
        <v>969</v>
      </c>
      <c r="D98" s="467">
        <v>705</v>
      </c>
      <c r="E98" s="413" t="s">
        <v>443</v>
      </c>
      <c r="F98" s="414" t="s">
        <v>193</v>
      </c>
      <c r="G98" s="506">
        <v>10</v>
      </c>
    </row>
    <row r="99" spans="1:7" ht="17.25" customHeight="1">
      <c r="A99" s="420" t="s">
        <v>366</v>
      </c>
      <c r="B99" s="447" t="s">
        <v>220</v>
      </c>
      <c r="C99" s="448">
        <v>969</v>
      </c>
      <c r="D99" s="422">
        <v>800</v>
      </c>
      <c r="E99" s="423"/>
      <c r="F99" s="449"/>
      <c r="G99" s="505">
        <f>G100+G103</f>
        <v>2179</v>
      </c>
    </row>
    <row r="100" spans="1:7" s="65" customFormat="1" ht="15">
      <c r="A100" s="451" t="s">
        <v>367</v>
      </c>
      <c r="B100" s="357" t="s">
        <v>221</v>
      </c>
      <c r="C100" s="452">
        <v>969</v>
      </c>
      <c r="D100" s="453">
        <v>801</v>
      </c>
      <c r="E100" s="454"/>
      <c r="F100" s="455"/>
      <c r="G100" s="507">
        <f>G101</f>
        <v>2087.8</v>
      </c>
    </row>
    <row r="101" spans="1:7" s="301" customFormat="1" ht="35.25" customHeight="1">
      <c r="A101" s="431" t="s">
        <v>368</v>
      </c>
      <c r="B101" s="456" t="s">
        <v>515</v>
      </c>
      <c r="C101" s="437">
        <v>969</v>
      </c>
      <c r="D101" s="438">
        <v>801</v>
      </c>
      <c r="E101" s="439" t="s">
        <v>452</v>
      </c>
      <c r="F101" s="440"/>
      <c r="G101" s="503">
        <f>G102</f>
        <v>2087.8</v>
      </c>
    </row>
    <row r="102" spans="1:7" s="326" customFormat="1" ht="27" customHeight="1">
      <c r="A102" s="410" t="s">
        <v>369</v>
      </c>
      <c r="B102" s="405" t="s">
        <v>546</v>
      </c>
      <c r="C102" s="445">
        <v>969</v>
      </c>
      <c r="D102" s="412">
        <v>801</v>
      </c>
      <c r="E102" s="413" t="s">
        <v>452</v>
      </c>
      <c r="F102" s="414" t="s">
        <v>193</v>
      </c>
      <c r="G102" s="506">
        <v>2087.8</v>
      </c>
    </row>
    <row r="103" spans="1:7" s="65" customFormat="1" ht="20.25" customHeight="1">
      <c r="A103" s="420" t="s">
        <v>370</v>
      </c>
      <c r="B103" s="447" t="s">
        <v>469</v>
      </c>
      <c r="C103" s="448">
        <v>969</v>
      </c>
      <c r="D103" s="422">
        <v>804</v>
      </c>
      <c r="E103" s="457"/>
      <c r="F103" s="449"/>
      <c r="G103" s="505">
        <f>G104</f>
        <v>91.2</v>
      </c>
    </row>
    <row r="104" spans="1:7" s="65" customFormat="1" ht="16.5" customHeight="1">
      <c r="A104" s="520" t="s">
        <v>359</v>
      </c>
      <c r="B104" s="376" t="s">
        <v>499</v>
      </c>
      <c r="C104" s="443">
        <v>969</v>
      </c>
      <c r="D104" s="380">
        <v>804</v>
      </c>
      <c r="E104" s="381" t="s">
        <v>498</v>
      </c>
      <c r="F104" s="382"/>
      <c r="G104" s="494">
        <f>G105</f>
        <v>91.2</v>
      </c>
    </row>
    <row r="105" spans="1:7" s="65" customFormat="1" ht="27.75" customHeight="1">
      <c r="A105" s="513" t="s">
        <v>373</v>
      </c>
      <c r="B105" s="405" t="s">
        <v>546</v>
      </c>
      <c r="C105" s="445">
        <v>969</v>
      </c>
      <c r="D105" s="412">
        <v>804</v>
      </c>
      <c r="E105" s="413" t="s">
        <v>498</v>
      </c>
      <c r="F105" s="414" t="s">
        <v>193</v>
      </c>
      <c r="G105" s="516">
        <v>91.2</v>
      </c>
    </row>
    <row r="106" spans="1:7" ht="19.5" customHeight="1">
      <c r="A106" s="420" t="s">
        <v>374</v>
      </c>
      <c r="B106" s="447" t="s">
        <v>223</v>
      </c>
      <c r="C106" s="421">
        <v>969</v>
      </c>
      <c r="D106" s="422">
        <v>1000</v>
      </c>
      <c r="E106" s="423"/>
      <c r="F106" s="449"/>
      <c r="G106" s="505">
        <f>G107+G110+G113</f>
        <v>21459.8</v>
      </c>
    </row>
    <row r="107" spans="1:7" ht="19.5" customHeight="1">
      <c r="A107" s="509" t="s">
        <v>375</v>
      </c>
      <c r="B107" s="360" t="s">
        <v>534</v>
      </c>
      <c r="C107" s="426"/>
      <c r="D107" s="427">
        <v>1001</v>
      </c>
      <c r="F107" s="429"/>
      <c r="G107" s="529">
        <f>G108</f>
        <v>272.8</v>
      </c>
    </row>
    <row r="108" spans="1:7" ht="36.75" customHeight="1">
      <c r="A108" s="431" t="s">
        <v>376</v>
      </c>
      <c r="B108" s="456" t="s">
        <v>547</v>
      </c>
      <c r="C108" s="470">
        <v>969</v>
      </c>
      <c r="D108" s="438">
        <v>1001</v>
      </c>
      <c r="E108" s="439" t="s">
        <v>521</v>
      </c>
      <c r="F108" s="466"/>
      <c r="G108" s="528">
        <f>G109</f>
        <v>272.8</v>
      </c>
    </row>
    <row r="109" spans="1:7" ht="24" customHeight="1">
      <c r="A109" s="509" t="s">
        <v>377</v>
      </c>
      <c r="B109" s="511" t="s">
        <v>225</v>
      </c>
      <c r="C109" s="530">
        <v>969</v>
      </c>
      <c r="D109" s="531">
        <v>1001</v>
      </c>
      <c r="E109" s="532" t="s">
        <v>521</v>
      </c>
      <c r="F109" s="533" t="s">
        <v>226</v>
      </c>
      <c r="G109" s="516">
        <v>272.8</v>
      </c>
    </row>
    <row r="110" spans="1:7" s="335" customFormat="1" ht="20.25" customHeight="1">
      <c r="A110" s="534" t="s">
        <v>378</v>
      </c>
      <c r="B110" s="468" t="s">
        <v>233</v>
      </c>
      <c r="C110" s="469">
        <v>969</v>
      </c>
      <c r="D110" s="453">
        <v>1003</v>
      </c>
      <c r="E110" s="454"/>
      <c r="F110" s="455"/>
      <c r="G110" s="507">
        <f>G111</f>
        <v>872.5</v>
      </c>
    </row>
    <row r="111" spans="1:7" s="301" customFormat="1" ht="75" customHeight="1">
      <c r="A111" s="515" t="s">
        <v>379</v>
      </c>
      <c r="B111" s="536" t="s">
        <v>548</v>
      </c>
      <c r="C111" s="470">
        <v>969</v>
      </c>
      <c r="D111" s="438">
        <v>1003</v>
      </c>
      <c r="E111" s="439" t="s">
        <v>535</v>
      </c>
      <c r="F111" s="440"/>
      <c r="G111" s="503">
        <f>G112</f>
        <v>872.5</v>
      </c>
    </row>
    <row r="112" spans="1:7" s="326" customFormat="1" ht="20.25" customHeight="1">
      <c r="A112" s="394" t="s">
        <v>380</v>
      </c>
      <c r="B112" s="395" t="s">
        <v>225</v>
      </c>
      <c r="C112" s="384">
        <v>969</v>
      </c>
      <c r="D112" s="385">
        <v>1003</v>
      </c>
      <c r="E112" s="396" t="s">
        <v>535</v>
      </c>
      <c r="F112" s="397" t="s">
        <v>226</v>
      </c>
      <c r="G112" s="504">
        <v>872.5</v>
      </c>
    </row>
    <row r="113" spans="1:7" s="65" customFormat="1" ht="21.75" customHeight="1">
      <c r="A113" s="458" t="s">
        <v>529</v>
      </c>
      <c r="B113" s="360" t="s">
        <v>224</v>
      </c>
      <c r="C113" s="426">
        <v>969</v>
      </c>
      <c r="D113" s="427">
        <v>1004</v>
      </c>
      <c r="E113" s="459"/>
      <c r="F113" s="429"/>
      <c r="G113" s="508">
        <f>G114+G116</f>
        <v>20314.5</v>
      </c>
    </row>
    <row r="114" spans="1:7" s="181" customFormat="1" ht="54.75" customHeight="1">
      <c r="A114" s="393" t="s">
        <v>530</v>
      </c>
      <c r="B114" s="376" t="s">
        <v>303</v>
      </c>
      <c r="C114" s="379">
        <v>969</v>
      </c>
      <c r="D114" s="380">
        <v>1004</v>
      </c>
      <c r="E114" s="381" t="s">
        <v>495</v>
      </c>
      <c r="F114" s="382"/>
      <c r="G114" s="494">
        <f>G115</f>
        <v>13620.7</v>
      </c>
    </row>
    <row r="115" spans="1:7" ht="18.75" customHeight="1">
      <c r="A115" s="394" t="s">
        <v>531</v>
      </c>
      <c r="B115" s="395" t="s">
        <v>225</v>
      </c>
      <c r="C115" s="384">
        <v>969</v>
      </c>
      <c r="D115" s="385">
        <v>1004</v>
      </c>
      <c r="E115" s="396" t="s">
        <v>495</v>
      </c>
      <c r="F115" s="397" t="s">
        <v>226</v>
      </c>
      <c r="G115" s="504">
        <v>13620.7</v>
      </c>
    </row>
    <row r="116" spans="1:7" s="181" customFormat="1" ht="50.25" customHeight="1">
      <c r="A116" s="398" t="s">
        <v>532</v>
      </c>
      <c r="B116" s="399" t="s">
        <v>456</v>
      </c>
      <c r="C116" s="400">
        <v>969</v>
      </c>
      <c r="D116" s="401">
        <v>1004</v>
      </c>
      <c r="E116" s="402" t="s">
        <v>496</v>
      </c>
      <c r="F116" s="403"/>
      <c r="G116" s="496">
        <f>G117</f>
        <v>6693.8</v>
      </c>
    </row>
    <row r="117" spans="1:7" ht="18.75" customHeight="1">
      <c r="A117" s="471" t="s">
        <v>533</v>
      </c>
      <c r="B117" s="411" t="s">
        <v>225</v>
      </c>
      <c r="C117" s="472">
        <v>969</v>
      </c>
      <c r="D117" s="473">
        <v>1004</v>
      </c>
      <c r="E117" s="413" t="s">
        <v>496</v>
      </c>
      <c r="F117" s="474" t="s">
        <v>226</v>
      </c>
      <c r="G117" s="506">
        <v>6693.8</v>
      </c>
    </row>
    <row r="118" spans="1:7" ht="15.75" customHeight="1">
      <c r="A118" s="420" t="s">
        <v>393</v>
      </c>
      <c r="B118" s="447" t="s">
        <v>229</v>
      </c>
      <c r="C118" s="421">
        <v>969</v>
      </c>
      <c r="D118" s="422">
        <v>1200</v>
      </c>
      <c r="E118" s="423"/>
      <c r="F118" s="449"/>
      <c r="G118" s="505">
        <f>G119</f>
        <v>627.3</v>
      </c>
    </row>
    <row r="119" spans="1:7" s="65" customFormat="1" ht="16.5" customHeight="1">
      <c r="A119" s="475" t="s">
        <v>389</v>
      </c>
      <c r="B119" s="357" t="s">
        <v>44</v>
      </c>
      <c r="C119" s="452">
        <v>969</v>
      </c>
      <c r="D119" s="453">
        <v>1202</v>
      </c>
      <c r="E119" s="454"/>
      <c r="F119" s="455"/>
      <c r="G119" s="507">
        <f>G120</f>
        <v>627.3</v>
      </c>
    </row>
    <row r="120" spans="1:7" s="181" customFormat="1" ht="18.75" customHeight="1">
      <c r="A120" s="431" t="s">
        <v>390</v>
      </c>
      <c r="B120" s="456" t="s">
        <v>238</v>
      </c>
      <c r="C120" s="437">
        <v>969</v>
      </c>
      <c r="D120" s="438">
        <v>1202</v>
      </c>
      <c r="E120" s="439" t="s">
        <v>457</v>
      </c>
      <c r="F120" s="440"/>
      <c r="G120" s="503">
        <f>G121</f>
        <v>627.3</v>
      </c>
    </row>
    <row r="121" spans="1:7" ht="27" customHeight="1">
      <c r="A121" s="410" t="s">
        <v>391</v>
      </c>
      <c r="B121" s="405" t="s">
        <v>546</v>
      </c>
      <c r="C121" s="445">
        <v>969</v>
      </c>
      <c r="D121" s="412">
        <v>1202</v>
      </c>
      <c r="E121" s="413" t="s">
        <v>457</v>
      </c>
      <c r="F121" s="414" t="s">
        <v>193</v>
      </c>
      <c r="G121" s="506">
        <v>627.3</v>
      </c>
    </row>
    <row r="122" spans="1:7" ht="27" customHeight="1">
      <c r="A122" s="546"/>
      <c r="B122" s="547" t="s">
        <v>230</v>
      </c>
      <c r="C122" s="548"/>
      <c r="D122" s="549"/>
      <c r="E122" s="550"/>
      <c r="F122" s="551"/>
      <c r="G122" s="552">
        <f>G18+G33</f>
        <v>106509.2</v>
      </c>
    </row>
    <row r="123" spans="1:7" ht="27" customHeight="1">
      <c r="A123" s="482"/>
      <c r="B123" s="483"/>
      <c r="C123" s="483"/>
      <c r="D123" s="484"/>
      <c r="E123" s="485"/>
      <c r="F123" s="486"/>
      <c r="G123" s="487"/>
    </row>
    <row r="124" spans="1:7" ht="27" customHeight="1">
      <c r="A124" s="482"/>
      <c r="B124" s="483"/>
      <c r="C124" s="483"/>
      <c r="D124" s="484"/>
      <c r="E124" s="485"/>
      <c r="F124" s="486"/>
      <c r="G124" s="487"/>
    </row>
    <row r="125" spans="1:7" ht="60" customHeight="1">
      <c r="A125" s="482"/>
      <c r="B125" s="514"/>
      <c r="C125" s="483"/>
      <c r="D125" s="484"/>
      <c r="E125" s="485"/>
      <c r="F125" s="486"/>
      <c r="G125" s="487"/>
    </row>
    <row r="126" spans="1:7" ht="27" customHeight="1">
      <c r="A126" s="482"/>
      <c r="B126" s="483"/>
      <c r="C126" s="483"/>
      <c r="D126" s="484"/>
      <c r="E126" s="485"/>
      <c r="F126" s="486"/>
      <c r="G126" s="487"/>
    </row>
    <row r="127" spans="1:7" ht="94.5" customHeight="1">
      <c r="A127" s="482"/>
      <c r="B127" s="483"/>
      <c r="C127" s="483"/>
      <c r="D127" s="484"/>
      <c r="E127" s="485"/>
      <c r="F127" s="486"/>
      <c r="G127" s="487"/>
    </row>
    <row r="128" spans="1:7" ht="27" customHeight="1">
      <c r="A128" s="482"/>
      <c r="B128" s="483"/>
      <c r="C128" s="483"/>
      <c r="D128" s="484"/>
      <c r="E128" s="485"/>
      <c r="F128" s="486"/>
      <c r="G128" s="487"/>
    </row>
    <row r="129" spans="1:7" ht="27" customHeight="1">
      <c r="A129" s="482"/>
      <c r="B129" s="483"/>
      <c r="C129" s="483"/>
      <c r="D129" s="484"/>
      <c r="E129" s="485"/>
      <c r="F129" s="486"/>
      <c r="G129" s="487"/>
    </row>
    <row r="130" spans="1:7" ht="27" customHeight="1">
      <c r="A130" s="482"/>
      <c r="B130" s="483"/>
      <c r="C130" s="483"/>
      <c r="D130" s="484"/>
      <c r="E130" s="485"/>
      <c r="F130" s="486"/>
      <c r="G130" s="487"/>
    </row>
    <row r="131" spans="1:7" ht="27" customHeight="1">
      <c r="A131" s="482"/>
      <c r="B131" s="483"/>
      <c r="C131" s="483"/>
      <c r="D131" s="484"/>
      <c r="E131" s="485"/>
      <c r="F131" s="486"/>
      <c r="G131" s="487"/>
    </row>
    <row r="132" spans="1:7" ht="27" customHeight="1">
      <c r="A132" s="482"/>
      <c r="B132" s="483"/>
      <c r="C132" s="483"/>
      <c r="D132" s="484"/>
      <c r="E132" s="485"/>
      <c r="F132" s="486"/>
      <c r="G132" s="487"/>
    </row>
    <row r="133" spans="1:7" ht="27" customHeight="1">
      <c r="A133" s="482"/>
      <c r="B133" s="483"/>
      <c r="C133" s="483"/>
      <c r="D133" s="484"/>
      <c r="E133" s="485"/>
      <c r="F133" s="486"/>
      <c r="G133" s="487"/>
    </row>
    <row r="134" spans="1:7" ht="27" customHeight="1">
      <c r="A134" s="482"/>
      <c r="B134" s="483"/>
      <c r="C134" s="483"/>
      <c r="D134" s="484"/>
      <c r="E134" s="485"/>
      <c r="F134" s="486"/>
      <c r="G134" s="487"/>
    </row>
  </sheetData>
  <sheetProtection/>
  <mergeCells count="8">
    <mergeCell ref="A11:G11"/>
    <mergeCell ref="A16:A17"/>
    <mergeCell ref="B16:B17"/>
    <mergeCell ref="C16:C17"/>
    <mergeCell ref="D16:D17"/>
    <mergeCell ref="E16:E17"/>
    <mergeCell ref="F16:F17"/>
    <mergeCell ref="G16:G17"/>
  </mergeCells>
  <printOptions horizontalCentered="1"/>
  <pageMargins left="0.2362204724409449" right="0.27" top="0.52" bottom="0.31496062992125984" header="0.1968503937007874" footer="0.2362204724409449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1" t="s">
        <v>397</v>
      </c>
      <c r="F5" s="581"/>
      <c r="G5" s="581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564" t="s">
        <v>164</v>
      </c>
      <c r="B8" s="566" t="s">
        <v>96</v>
      </c>
      <c r="C8" s="568" t="s">
        <v>165</v>
      </c>
      <c r="D8" s="562" t="s">
        <v>166</v>
      </c>
      <c r="E8" s="562" t="s">
        <v>167</v>
      </c>
      <c r="F8" s="562" t="s">
        <v>168</v>
      </c>
      <c r="G8" s="562" t="s">
        <v>169</v>
      </c>
    </row>
    <row r="9" spans="1:7" ht="12.75" customHeight="1">
      <c r="A9" s="565"/>
      <c r="B9" s="567"/>
      <c r="C9" s="569"/>
      <c r="D9" s="563"/>
      <c r="E9" s="563"/>
      <c r="F9" s="563"/>
      <c r="G9" s="563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1" t="s">
        <v>397</v>
      </c>
      <c r="F5" s="581"/>
      <c r="G5" s="581"/>
    </row>
    <row r="6" spans="1:8" s="108" customFormat="1" ht="15.75">
      <c r="A6" s="229"/>
      <c r="B6" s="230"/>
      <c r="C6" s="230"/>
      <c r="D6" s="229"/>
      <c r="E6" s="582" t="s">
        <v>402</v>
      </c>
      <c r="F6" s="582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64" t="s">
        <v>164</v>
      </c>
      <c r="B9" s="566" t="s">
        <v>96</v>
      </c>
      <c r="C9" s="568" t="s">
        <v>165</v>
      </c>
      <c r="D9" s="562" t="s">
        <v>166</v>
      </c>
      <c r="E9" s="562" t="s">
        <v>167</v>
      </c>
      <c r="F9" s="562" t="s">
        <v>168</v>
      </c>
      <c r="G9" s="562" t="s">
        <v>169</v>
      </c>
    </row>
    <row r="10" spans="1:7" ht="12.75" customHeight="1">
      <c r="A10" s="565"/>
      <c r="B10" s="567"/>
      <c r="C10" s="569"/>
      <c r="D10" s="563"/>
      <c r="E10" s="563"/>
      <c r="F10" s="563"/>
      <c r="G10" s="563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1" t="s">
        <v>397</v>
      </c>
      <c r="F5" s="581"/>
      <c r="G5" s="581"/>
    </row>
    <row r="6" spans="1:8" s="108" customFormat="1" ht="15.75">
      <c r="A6" s="229"/>
      <c r="B6" s="230"/>
      <c r="C6" s="230"/>
      <c r="D6" s="229"/>
      <c r="E6" s="582" t="s">
        <v>402</v>
      </c>
      <c r="F6" s="582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64" t="s">
        <v>164</v>
      </c>
      <c r="B9" s="566" t="s">
        <v>96</v>
      </c>
      <c r="C9" s="568" t="s">
        <v>165</v>
      </c>
      <c r="D9" s="562" t="s">
        <v>166</v>
      </c>
      <c r="E9" s="562" t="s">
        <v>167</v>
      </c>
      <c r="F9" s="562" t="s">
        <v>168</v>
      </c>
      <c r="G9" s="562" t="s">
        <v>169</v>
      </c>
    </row>
    <row r="10" spans="1:7" ht="12.75" customHeight="1">
      <c r="A10" s="565"/>
      <c r="B10" s="567"/>
      <c r="C10" s="569"/>
      <c r="D10" s="563"/>
      <c r="E10" s="563"/>
      <c r="F10" s="563"/>
      <c r="G10" s="563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2020-12-14T13:47:31Z</cp:lastPrinted>
  <dcterms:created xsi:type="dcterms:W3CDTF">1996-10-08T23:32:33Z</dcterms:created>
  <dcterms:modified xsi:type="dcterms:W3CDTF">2020-12-15T08:28:05Z</dcterms:modified>
  <cp:category/>
  <cp:version/>
  <cp:contentType/>
  <cp:contentStatus/>
</cp:coreProperties>
</file>