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3" activeTab="3"/>
  </bookViews>
  <sheets>
    <sheet name="Расходы предварительно" sheetId="1" r:id="rId1"/>
    <sheet name="Расшифровка содержания" sheetId="2" state="hidden" r:id="rId2"/>
    <sheet name="ПРОЕКТ2016" sheetId="3" r:id="rId3"/>
    <sheet name="Проект " sheetId="4" r:id="rId4"/>
    <sheet name="февр" sheetId="5" state="hidden" r:id="rId5"/>
    <sheet name="июнь" sheetId="6" state="hidden" r:id="rId6"/>
    <sheet name="сентябрь" sheetId="7" state="hidden" r:id="rId7"/>
  </sheets>
  <definedNames/>
  <calcPr fullCalcOnLoad="1"/>
</workbook>
</file>

<file path=xl/sharedStrings.xml><?xml version="1.0" encoding="utf-8"?>
<sst xmlns="http://schemas.openxmlformats.org/spreadsheetml/2006/main" count="2346" uniqueCount="558">
  <si>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</si>
  <si>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</si>
  <si>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</si>
  <si>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</si>
  <si>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</si>
  <si>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</si>
  <si>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</si>
  <si>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</si>
  <si>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</si>
  <si>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</si>
  <si>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</si>
  <si>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</si>
  <si>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</si>
  <si>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</si>
  <si>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</si>
  <si>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</si>
  <si>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</si>
  <si>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</si>
  <si>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</si>
  <si>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</si>
  <si>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</si>
  <si>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</si>
  <si>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</si>
  <si>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</si>
  <si>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</si>
  <si>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</si>
  <si>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</si>
  <si>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</si>
  <si>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</si>
  <si>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</si>
  <si>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</si>
  <si>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</si>
  <si>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</si>
  <si>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</si>
  <si>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</si>
  <si>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</si>
  <si>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</si>
  <si>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</si>
  <si>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</si>
  <si>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</si>
  <si>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</si>
  <si>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</si>
  <si>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</si>
  <si>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</si>
  <si>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</si>
  <si>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</si>
  <si>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</si>
  <si>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</si>
  <si>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</si>
  <si>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</si>
  <si>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</si>
  <si>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</si>
  <si>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</si>
  <si>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</si>
  <si>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</si>
  <si>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</si>
  <si>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</si>
  <si>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</si>
  <si>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</si>
  <si>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</si>
  <si>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</si>
  <si>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</si>
  <si>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</si>
  <si>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</si>
  <si>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</si>
  <si>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</si>
  <si>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</si>
  <si>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</si>
  <si>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</si>
  <si>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</si>
  <si>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</si>
  <si>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</si>
  <si>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</si>
  <si>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</si>
  <si>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</si>
  <si>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</si>
  <si>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</si>
  <si>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</si>
  <si>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</si>
  <si>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</si>
  <si>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</si>
  <si>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</si>
  <si>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</si>
  <si>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</si>
  <si>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</si>
  <si>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</si>
  <si>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</si>
  <si>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</si>
  <si>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</si>
  <si>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</si>
  <si>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</si>
  <si>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</si>
  <si>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</si>
  <si>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</si>
  <si>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</si>
  <si>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</si>
  <si>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</si>
  <si>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</si>
  <si>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</si>
  <si>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</si>
  <si>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</si>
  <si>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</si>
  <si>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</si>
  <si>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</si>
  <si>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</si>
  <si>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</si>
  <si>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</si>
  <si>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</si>
  <si>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</si>
  <si>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</si>
  <si>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</si>
  <si>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</si>
  <si>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</si>
  <si>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</si>
  <si>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</si>
  <si>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</si>
  <si>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</si>
  <si>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</si>
  <si>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</si>
  <si>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</si>
  <si>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</si>
  <si>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</si>
  <si>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</si>
  <si>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</si>
  <si>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</si>
  <si>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</si>
  <si>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</si>
  <si>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</si>
  <si>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</si>
  <si>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</si>
  <si>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</si>
  <si>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</si>
  <si>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</si>
  <si>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</si>
  <si>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</si>
  <si>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</si>
  <si>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</si>
  <si>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</si>
  <si>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</si>
  <si>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</si>
  <si>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</si>
  <si>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</si>
  <si>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</si>
  <si>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</si>
  <si>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</si>
  <si>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</si>
  <si>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</si>
  <si>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</si>
  <si>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</si>
  <si>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</si>
  <si>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</si>
  <si>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</si>
  <si>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</si>
  <si>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</si>
  <si>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</si>
  <si>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</si>
  <si>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</si>
  <si>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</si>
  <si>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</si>
  <si>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</si>
  <si>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</si>
  <si>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</si>
  <si>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</si>
  <si>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</si>
  <si>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</si>
  <si>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</si>
  <si>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</si>
  <si>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</si>
  <si>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</si>
  <si>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</si>
  <si>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</si>
  <si>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</si>
  <si>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</si>
  <si>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</si>
  <si>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</si>
  <si>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</si>
  <si>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</si>
  <si>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</si>
  <si>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</si>
  <si>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</si>
  <si>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</si>
  <si>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</si>
  <si>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</si>
  <si>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</si>
  <si>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</si>
  <si>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</si>
  <si>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</si>
  <si>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</si>
  <si>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</si>
  <si>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</si>
  <si>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</si>
  <si>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</si>
  <si>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</si>
  <si>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</si>
  <si>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</si>
  <si>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</si>
  <si>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</si>
  <si>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</si>
  <si>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</si>
  <si>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</si>
  <si>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</si>
  <si>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</si>
  <si>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</si>
  <si>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</si>
  <si>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</si>
  <si>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</si>
  <si>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</si>
  <si>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</si>
  <si>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</si>
  <si>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</si>
  <si>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</si>
  <si>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</si>
  <si>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</si>
  <si>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</si>
  <si>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</si>
  <si>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</si>
  <si>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</si>
  <si>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</si>
  <si>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</si>
  <si>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</si>
  <si>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</si>
  <si>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</si>
  <si>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</si>
  <si>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</si>
  <si>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</si>
  <si>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</si>
  <si>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</si>
  <si>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</si>
  <si>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</si>
  <si>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</si>
  <si>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</si>
  <si>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</si>
  <si>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</si>
  <si>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</si>
  <si>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</si>
  <si>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</si>
  <si>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</si>
  <si>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</si>
  <si>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</si>
  <si>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</si>
  <si>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</si>
  <si>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</si>
  <si>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</si>
  <si>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</si>
  <si>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</si>
  <si>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</si>
  <si>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</si>
  <si>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</si>
  <si>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</si>
  <si>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</si>
  <si>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</si>
  <si>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</si>
  <si>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</si>
  <si>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</si>
  <si>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</si>
  <si>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</si>
  <si>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</si>
  <si>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</si>
  <si>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</si>
  <si>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</si>
  <si>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</si>
  <si>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</si>
  <si>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</si>
  <si>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</si>
  <si>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</si>
  <si>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</si>
  <si>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</si>
  <si>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</si>
  <si>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</si>
  <si>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</si>
  <si>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</si>
  <si>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</si>
  <si>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</si>
  <si>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</si>
  <si>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</si>
  <si>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</si>
  <si>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</si>
  <si>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</si>
  <si>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</si>
  <si>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</si>
  <si>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</si>
  <si>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</si>
  <si>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</si>
  <si>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</si>
  <si>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</si>
  <si>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</si>
  <si>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</si>
  <si>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</si>
  <si>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</si>
  <si>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</si>
  <si>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</si>
  <si>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</si>
  <si>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</si>
  <si>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</si>
  <si>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</si>
  <si>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</si>
  <si>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</si>
  <si>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</si>
  <si>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</si>
  <si>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</si>
  <si>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</si>
  <si>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</si>
  <si>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</si>
  <si>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</si>
  <si>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</si>
  <si>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</si>
  <si>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</si>
  <si>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</si>
  <si>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</si>
  <si>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</si>
  <si>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</si>
  <si>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</si>
  <si>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</si>
  <si>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</si>
  <si>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</si>
  <si>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</si>
  <si>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</si>
  <si>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</si>
  <si>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</si>
  <si>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</si>
  <si>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</si>
  <si>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</si>
  <si>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</si>
  <si>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</si>
  <si>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</si>
  <si>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</si>
  <si>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</si>
  <si>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</si>
  <si>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</si>
  <si>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</si>
  <si>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</si>
  <si>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</si>
  <si>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</si>
  <si>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</si>
  <si>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</si>
  <si>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</si>
  <si>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</si>
  <si>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</si>
  <si>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</si>
  <si>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</si>
  <si>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</si>
  <si>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</si>
  <si>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</si>
  <si>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</si>
  <si>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</si>
  <si>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</si>
  <si>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</si>
  <si>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</si>
  <si>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</si>
  <si>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</si>
  <si>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</si>
  <si>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</si>
  <si>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</si>
  <si>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</si>
  <si>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</si>
  <si>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</si>
  <si>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</si>
  <si>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</si>
  <si>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</si>
  <si>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</si>
  <si>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</si>
  <si>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</si>
  <si>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</si>
  <si>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</si>
  <si>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</si>
  <si>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</si>
  <si>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</si>
  <si>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</si>
  <si>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</si>
  <si>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</si>
  <si>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</si>
  <si>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</si>
  <si>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</si>
  <si>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</si>
  <si>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</si>
  <si>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</si>
  <si>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</si>
  <si>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</si>
  <si>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</si>
  <si>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</si>
  <si>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</si>
  <si>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</si>
  <si>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</si>
  <si>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</si>
  <si>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</si>
  <si>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</si>
  <si>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</si>
  <si>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</si>
  <si>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</si>
  <si>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</si>
  <si>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</si>
  <si>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</si>
  <si>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</si>
  <si>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</si>
  <si>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</si>
  <si>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</si>
  <si>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</si>
  <si>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</si>
  <si>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</si>
  <si>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</si>
  <si>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</si>
  <si>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</si>
  <si>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</si>
  <si>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</si>
  <si>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</si>
  <si>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</si>
  <si>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</si>
  <si>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</si>
  <si>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</si>
  <si>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</si>
  <si>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</si>
  <si>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</si>
  <si>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</si>
  <si>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</si>
  <si>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</si>
  <si>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</si>
  <si>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</si>
  <si>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</si>
  <si>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</si>
  <si>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</si>
  <si>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</si>
  <si>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</si>
  <si>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</si>
  <si>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</si>
  <si>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</si>
  <si>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</si>
  <si>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</si>
  <si>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</si>
  <si>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60000 0131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</si>
  <si>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</si>
  <si>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</si>
  <si>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</si>
  <si>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</si>
  <si>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</si>
  <si>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</si>
  <si>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</si>
  <si>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</si>
  <si>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</si>
  <si>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</si>
  <si>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</si>
  <si>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</si>
  <si>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</si>
  <si>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</si>
  <si>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</si>
  <si>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</si>
  <si>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</si>
  <si>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</si>
  <si>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</si>
  <si>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</si>
  <si>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</si>
  <si>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</si>
  <si>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</si>
  <si>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</si>
  <si>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</si>
  <si>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79500 00560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</si>
  <si>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</si>
  <si>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</si>
  <si>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</si>
  <si>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</si>
  <si>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</si>
  <si>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</si>
  <si>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</si>
  <si>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</si>
  <si>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</si>
  <si>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</si>
  <si>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</si>
  <si>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</si>
  <si>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5.2.5.</t>
  </si>
  <si>
    <t>5.2.5.1.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</si>
  <si>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</si>
  <si>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</si>
  <si>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</si>
  <si>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</si>
  <si>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00200 G8010</t>
  </si>
  <si>
    <t>00200 G8031</t>
  </si>
  <si>
    <t>00200 00033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</si>
  <si>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</si>
  <si>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</si>
  <si>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</si>
  <si>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51100 G8032</t>
  </si>
  <si>
    <t>51100 G8033</t>
  </si>
  <si>
    <t>1.1.4.2.</t>
  </si>
  <si>
    <t>1.1.5.</t>
  </si>
  <si>
    <t>1.1.5.1.</t>
  </si>
  <si>
    <t>1.1.5.2.</t>
  </si>
  <si>
    <t>1.3.3.2.</t>
  </si>
  <si>
    <t>1.3.3.3.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</si>
  <si>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</si>
  <si>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</si>
  <si>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</si>
  <si>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было</t>
  </si>
  <si>
    <t>Озеленение, содержание территорий зеленых насаждений внутриквартального озеленения</t>
  </si>
  <si>
    <t>60000 00131</t>
  </si>
  <si>
    <t>Физическая культура</t>
  </si>
  <si>
    <t>1101</t>
  </si>
  <si>
    <t>4.1.1.2.</t>
  </si>
  <si>
    <t>00200 G0850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</si>
  <si>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</si>
  <si>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</si>
  <si>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</si>
  <si>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</si>
  <si>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</si>
  <si>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</si>
  <si>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</si>
  <si>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</si>
  <si>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</si>
  <si>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</si>
  <si>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</si>
  <si>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Другие вопросы в области образования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</si>
  <si>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</si>
  <si>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</si>
  <si>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</si>
  <si>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</si>
  <si>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</si>
  <si>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</si>
  <si>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</si>
  <si>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</si>
  <si>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</si>
  <si>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</si>
  <si>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</si>
  <si>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</si>
  <si>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</si>
  <si>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4.1.7.2.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</si>
  <si>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</si>
  <si>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</si>
  <si>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 xml:space="preserve">                            Санкт-Петербурга  муниципальный округ Юнтолово на 2019 год</t>
  </si>
  <si>
    <t>Код вида расходов     (группа)</t>
  </si>
  <si>
    <t>Код целевой статьи</t>
  </si>
  <si>
    <t>Код раздела/подраз-дела</t>
  </si>
  <si>
    <t>Избирательная комиссия муниципального образования   (992)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</si>
  <si>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</si>
  <si>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</si>
  <si>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09200 00071</t>
  </si>
  <si>
    <t>02000 00050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</si>
  <si>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</si>
  <si>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</si>
  <si>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</si>
  <si>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</si>
  <si>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</si>
  <si>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</si>
  <si>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</si>
  <si>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5.2.4.1</t>
  </si>
  <si>
    <t>III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</si>
  <si>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</si>
  <si>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Разработка и согласование проектной  документации  благоустройства дворовых территорий</t>
  </si>
  <si>
    <t>1.1.3.2.</t>
  </si>
  <si>
    <t>1.3.9.</t>
  </si>
  <si>
    <t>1.3.9.1.</t>
  </si>
  <si>
    <t>Расходы на выплату ежемесячной доплаты к пенсии  за стаж (общую продолжительность) работы (службы)  лицам, замещавшим муниципальные должности, должности муниципальной службы в органах местного самоуправления</t>
  </si>
  <si>
    <t>7.3.</t>
  </si>
  <si>
    <t>7.3.1.</t>
  </si>
  <si>
    <t>7.3.1.1.</t>
  </si>
  <si>
    <t>7.3.2.</t>
  </si>
  <si>
    <t>7.3.2.1.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</si>
  <si>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</si>
  <si>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</si>
  <si>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50500 00232</t>
  </si>
  <si>
    <t>от  13.12.2018 № 02-03/22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</si>
</sst>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80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80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80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80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2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80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80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5" fillId="0" borderId="18" xfId="0" applyNumberFormat="1" applyFont="1" applyBorder="1" applyAlignment="1">
      <alignment horizontal="right" vertical="justify"/>
    </xf>
    <xf numFmtId="180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80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80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80" fontId="5" fillId="0" borderId="35" xfId="0" applyNumberFormat="1" applyFont="1" applyBorder="1" applyAlignment="1">
      <alignment horizontal="right" vertical="justify"/>
    </xf>
    <xf numFmtId="180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80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80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80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80" fontId="14" fillId="0" borderId="22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180" fontId="2" fillId="33" borderId="35" xfId="0" applyNumberFormat="1" applyFont="1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80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81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80" fontId="14" fillId="33" borderId="19" xfId="0" applyNumberFormat="1" applyFont="1" applyFill="1" applyBorder="1" applyAlignment="1">
      <alignment horizontal="right" vertical="justify"/>
    </xf>
    <xf numFmtId="180" fontId="14" fillId="33" borderId="35" xfId="0" applyNumberFormat="1" applyFont="1" applyFill="1" applyBorder="1" applyAlignment="1">
      <alignment horizontal="right" vertical="justify"/>
    </xf>
    <xf numFmtId="180" fontId="14" fillId="33" borderId="23" xfId="0" applyNumberFormat="1" applyFont="1" applyFill="1" applyBorder="1" applyAlignment="1">
      <alignment horizontal="right" vertical="justify"/>
    </xf>
    <xf numFmtId="181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80" fontId="6" fillId="0" borderId="19" xfId="0" applyNumberFormat="1" applyFont="1" applyBorder="1" applyAlignment="1">
      <alignment horizontal="right" vertical="justify"/>
    </xf>
    <xf numFmtId="180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81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81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80" fontId="19" fillId="0" borderId="19" xfId="0" applyNumberFormat="1" applyFont="1" applyBorder="1" applyAlignment="1">
      <alignment horizontal="right"/>
    </xf>
    <xf numFmtId="180" fontId="19" fillId="0" borderId="35" xfId="0" applyNumberFormat="1" applyFont="1" applyBorder="1" applyAlignment="1">
      <alignment horizontal="right" vertical="justify"/>
    </xf>
    <xf numFmtId="180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81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80" fontId="4" fillId="0" borderId="19" xfId="0" applyNumberFormat="1" applyFont="1" applyFill="1" applyBorder="1" applyAlignment="1">
      <alignment horizontal="right" vertical="justify"/>
    </xf>
    <xf numFmtId="180" fontId="4" fillId="0" borderId="35" xfId="0" applyNumberFormat="1" applyFont="1" applyFill="1" applyBorder="1" applyAlignment="1">
      <alignment horizontal="right" vertical="justify"/>
    </xf>
    <xf numFmtId="180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81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80" fontId="1" fillId="0" borderId="19" xfId="0" applyNumberFormat="1" applyFont="1" applyBorder="1" applyAlignment="1">
      <alignment/>
    </xf>
    <xf numFmtId="180" fontId="1" fillId="0" borderId="35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80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180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80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81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vertical="justify" wrapText="1"/>
    </xf>
    <xf numFmtId="0" fontId="6" fillId="0" borderId="35" xfId="0" applyFont="1" applyBorder="1" applyAlignment="1">
      <alignment vertical="top" wrapText="1"/>
    </xf>
    <xf numFmtId="0" fontId="4" fillId="0" borderId="35" xfId="0" applyNumberFormat="1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81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80" fontId="4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justify" wrapText="1"/>
    </xf>
    <xf numFmtId="0" fontId="4" fillId="0" borderId="35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80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81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80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81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81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80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81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80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80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left"/>
    </xf>
    <xf numFmtId="0" fontId="4" fillId="0" borderId="35" xfId="0" applyNumberFormat="1" applyFont="1" applyBorder="1" applyAlignment="1">
      <alignment horizontal="center" wrapText="1"/>
    </xf>
    <xf numFmtId="181" fontId="4" fillId="0" borderId="3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 wrapText="1"/>
    </xf>
    <xf numFmtId="181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left"/>
    </xf>
    <xf numFmtId="16" fontId="4" fillId="0" borderId="19" xfId="0" applyNumberFormat="1" applyFont="1" applyBorder="1" applyAlignment="1">
      <alignment horizontal="left" vertical="justify"/>
    </xf>
    <xf numFmtId="16" fontId="4" fillId="0" borderId="19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left"/>
    </xf>
    <xf numFmtId="0" fontId="0" fillId="0" borderId="0" xfId="0" applyAlignment="1">
      <alignment/>
    </xf>
    <xf numFmtId="181" fontId="7" fillId="0" borderId="35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49" fontId="1" fillId="0" borderId="55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justify"/>
    </xf>
    <xf numFmtId="181" fontId="6" fillId="0" borderId="35" xfId="0" applyNumberFormat="1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80" fontId="66" fillId="0" borderId="13" xfId="0" applyNumberFormat="1" applyFont="1" applyBorder="1" applyAlignment="1">
      <alignment horizontal="right" vertical="center"/>
    </xf>
    <xf numFmtId="180" fontId="67" fillId="0" borderId="23" xfId="0" applyNumberFormat="1" applyFont="1" applyBorder="1" applyAlignment="1">
      <alignment horizontal="right"/>
    </xf>
    <xf numFmtId="181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81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81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49" fontId="6" fillId="0" borderId="31" xfId="0" applyNumberFormat="1" applyFont="1" applyBorder="1" applyAlignment="1">
      <alignment horizontal="center" vertical="justify"/>
    </xf>
    <xf numFmtId="0" fontId="1" fillId="0" borderId="31" xfId="0" applyFont="1" applyBorder="1" applyAlignment="1">
      <alignment vertical="center"/>
    </xf>
    <xf numFmtId="181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justify" wrapText="1"/>
    </xf>
    <xf numFmtId="0" fontId="4" fillId="0" borderId="57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4" xfId="0" applyNumberFormat="1" applyFont="1" applyBorder="1" applyAlignment="1">
      <alignment horizontal="center" vertical="justify"/>
    </xf>
    <xf numFmtId="0" fontId="4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81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6" fillId="35" borderId="65" xfId="0" applyFont="1" applyFill="1" applyBorder="1" applyAlignment="1">
      <alignment vertical="top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/>
    </xf>
    <xf numFmtId="0" fontId="69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181" fontId="6" fillId="35" borderId="17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46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/>
    </xf>
    <xf numFmtId="0" fontId="4" fillId="0" borderId="62" xfId="0" applyFont="1" applyBorder="1" applyAlignment="1">
      <alignment horizontal="center" vertical="top" wrapText="1"/>
    </xf>
    <xf numFmtId="181" fontId="4" fillId="0" borderId="41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6" fillId="35" borderId="15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5" borderId="21" xfId="0" applyFont="1" applyFill="1" applyBorder="1" applyAlignment="1">
      <alignment horizontal="left" vertical="top"/>
    </xf>
    <xf numFmtId="0" fontId="6" fillId="35" borderId="58" xfId="0" applyFont="1" applyFill="1" applyBorder="1" applyAlignment="1">
      <alignment vertical="top" wrapText="1"/>
    </xf>
    <xf numFmtId="0" fontId="6" fillId="35" borderId="43" xfId="0" applyFont="1" applyFill="1" applyBorder="1" applyAlignment="1">
      <alignment horizontal="center" vertical="top" wrapText="1"/>
    </xf>
    <xf numFmtId="181" fontId="6" fillId="35" borderId="44" xfId="0" applyNumberFormat="1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49" fontId="6" fillId="35" borderId="52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4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81" fontId="6" fillId="0" borderId="3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5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181" fontId="6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6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181" fontId="1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/>
    </xf>
    <xf numFmtId="0" fontId="4" fillId="0" borderId="56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 wrapText="1"/>
    </xf>
    <xf numFmtId="181" fontId="4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181" fontId="4" fillId="0" borderId="36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18" fillId="35" borderId="5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/>
    </xf>
    <xf numFmtId="49" fontId="6" fillId="0" borderId="17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181" fontId="4" fillId="0" borderId="17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6" fillId="35" borderId="19" xfId="0" applyNumberFormat="1" applyFont="1" applyFill="1" applyBorder="1" applyAlignment="1">
      <alignment horizontal="center" vertical="top" wrapText="1"/>
    </xf>
    <xf numFmtId="181" fontId="6" fillId="35" borderId="35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4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4" fillId="0" borderId="43" xfId="0" applyNumberFormat="1" applyFont="1" applyBorder="1" applyAlignment="1">
      <alignment horizontal="center" vertical="top" wrapText="1"/>
    </xf>
    <xf numFmtId="181" fontId="4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0" fontId="6" fillId="35" borderId="48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/>
    </xf>
    <xf numFmtId="16" fontId="4" fillId="0" borderId="24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center" vertical="top"/>
    </xf>
    <xf numFmtId="16" fontId="6" fillId="35" borderId="15" xfId="0" applyNumberFormat="1" applyFont="1" applyFill="1" applyBorder="1" applyAlignment="1">
      <alignment horizontal="left" vertical="top"/>
    </xf>
    <xf numFmtId="16" fontId="6" fillId="0" borderId="37" xfId="0" applyNumberFormat="1" applyFont="1" applyBorder="1" applyAlignment="1">
      <alignment horizontal="left" vertical="top"/>
    </xf>
    <xf numFmtId="16" fontId="6" fillId="0" borderId="27" xfId="0" applyNumberFormat="1" applyFont="1" applyBorder="1" applyAlignment="1">
      <alignment horizontal="left" vertical="top"/>
    </xf>
    <xf numFmtId="16" fontId="6" fillId="35" borderId="21" xfId="0" applyNumberFormat="1" applyFont="1" applyFill="1" applyBorder="1" applyAlignment="1">
      <alignment horizontal="left" vertical="top"/>
    </xf>
    <xf numFmtId="16" fontId="6" fillId="0" borderId="18" xfId="0" applyNumberFormat="1" applyFont="1" applyBorder="1" applyAlignment="1">
      <alignment horizontal="left" vertical="top"/>
    </xf>
    <xf numFmtId="0" fontId="4" fillId="34" borderId="21" xfId="0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center" vertical="top"/>
    </xf>
    <xf numFmtId="181" fontId="7" fillId="0" borderId="38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6" fillId="35" borderId="1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center" vertical="top" wrapText="1"/>
    </xf>
    <xf numFmtId="181" fontId="6" fillId="0" borderId="38" xfId="0" applyNumberFormat="1" applyFont="1" applyFill="1" applyBorder="1" applyAlignment="1">
      <alignment horizontal="center" vertical="top"/>
    </xf>
    <xf numFmtId="49" fontId="6" fillId="0" borderId="64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16" fontId="4" fillId="0" borderId="21" xfId="0" applyNumberFormat="1" applyFont="1" applyBorder="1" applyAlignment="1">
      <alignment horizontal="left" vertical="top"/>
    </xf>
    <xf numFmtId="49" fontId="6" fillId="35" borderId="18" xfId="0" applyNumberFormat="1" applyFont="1" applyFill="1" applyBorder="1" applyAlignment="1">
      <alignment horizontal="left" vertical="top"/>
    </xf>
    <xf numFmtId="0" fontId="6" fillId="35" borderId="48" xfId="0" applyNumberFormat="1" applyFont="1" applyFill="1" applyBorder="1" applyAlignment="1">
      <alignment vertical="top" wrapText="1"/>
    </xf>
    <xf numFmtId="49" fontId="6" fillId="35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justify" wrapText="1"/>
    </xf>
    <xf numFmtId="0" fontId="1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181" fontId="6" fillId="35" borderId="48" xfId="0" applyNumberFormat="1" applyFont="1" applyFill="1" applyBorder="1" applyAlignment="1">
      <alignment horizontal="left" vertical="top" wrapText="1"/>
    </xf>
    <xf numFmtId="181" fontId="4" fillId="0" borderId="6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80" fontId="2" fillId="0" borderId="0" xfId="0" applyNumberFormat="1" applyFont="1" applyAlignment="1">
      <alignment/>
    </xf>
    <xf numFmtId="187" fontId="1" fillId="0" borderId="42" xfId="0" applyNumberFormat="1" applyFont="1" applyBorder="1" applyAlignment="1">
      <alignment horizontal="right" vertical="center"/>
    </xf>
    <xf numFmtId="187" fontId="4" fillId="0" borderId="66" xfId="0" applyNumberFormat="1" applyFont="1" applyBorder="1" applyAlignment="1">
      <alignment horizontal="right" vertical="justify"/>
    </xf>
    <xf numFmtId="187" fontId="4" fillId="0" borderId="67" xfId="0" applyNumberFormat="1" applyFont="1" applyBorder="1" applyAlignment="1">
      <alignment horizontal="right" vertical="justify"/>
    </xf>
    <xf numFmtId="187" fontId="6" fillId="35" borderId="50" xfId="0" applyNumberFormat="1" applyFont="1" applyFill="1" applyBorder="1" applyAlignment="1">
      <alignment horizontal="right" vertical="justify"/>
    </xf>
    <xf numFmtId="187" fontId="6" fillId="0" borderId="68" xfId="0" applyNumberFormat="1" applyFont="1" applyBorder="1" applyAlignment="1">
      <alignment horizontal="right" vertical="justify"/>
    </xf>
    <xf numFmtId="187" fontId="4" fillId="0" borderId="42" xfId="0" applyNumberFormat="1" applyFont="1" applyBorder="1" applyAlignment="1">
      <alignment horizontal="right" vertical="top"/>
    </xf>
    <xf numFmtId="187" fontId="6" fillId="35" borderId="69" xfId="0" applyNumberFormat="1" applyFont="1" applyFill="1" applyBorder="1" applyAlignment="1">
      <alignment horizontal="right" vertical="top"/>
    </xf>
    <xf numFmtId="187" fontId="6" fillId="0" borderId="70" xfId="0" applyNumberFormat="1" applyFont="1" applyBorder="1" applyAlignment="1">
      <alignment horizontal="right" vertical="top"/>
    </xf>
    <xf numFmtId="187" fontId="6" fillId="35" borderId="67" xfId="0" applyNumberFormat="1" applyFont="1" applyFill="1" applyBorder="1" applyAlignment="1">
      <alignment horizontal="right" vertical="top"/>
    </xf>
    <xf numFmtId="187" fontId="6" fillId="0" borderId="50" xfId="0" applyNumberFormat="1" applyFont="1" applyBorder="1" applyAlignment="1">
      <alignment horizontal="right" vertical="top"/>
    </xf>
    <xf numFmtId="187" fontId="6" fillId="0" borderId="68" xfId="0" applyNumberFormat="1" applyFont="1" applyBorder="1" applyAlignment="1">
      <alignment horizontal="right" vertical="top"/>
    </xf>
    <xf numFmtId="187" fontId="1" fillId="0" borderId="54" xfId="0" applyNumberFormat="1" applyFont="1" applyBorder="1" applyAlignment="1">
      <alignment horizontal="right" vertical="top"/>
    </xf>
    <xf numFmtId="187" fontId="4" fillId="0" borderId="66" xfId="0" applyNumberFormat="1" applyFont="1" applyBorder="1" applyAlignment="1">
      <alignment horizontal="right" vertical="top"/>
    </xf>
    <xf numFmtId="187" fontId="4" fillId="0" borderId="54" xfId="0" applyNumberFormat="1" applyFont="1" applyBorder="1" applyAlignment="1">
      <alignment horizontal="right" vertical="top"/>
    </xf>
    <xf numFmtId="187" fontId="6" fillId="35" borderId="54" xfId="0" applyNumberFormat="1" applyFont="1" applyFill="1" applyBorder="1" applyAlignment="1">
      <alignment horizontal="right" vertical="top"/>
    </xf>
    <xf numFmtId="187" fontId="6" fillId="34" borderId="50" xfId="0" applyNumberFormat="1" applyFont="1" applyFill="1" applyBorder="1" applyAlignment="1">
      <alignment horizontal="right" vertical="top"/>
    </xf>
    <xf numFmtId="187" fontId="4" fillId="34" borderId="69" xfId="0" applyNumberFormat="1" applyFont="1" applyFill="1" applyBorder="1" applyAlignment="1">
      <alignment horizontal="right" vertical="top"/>
    </xf>
    <xf numFmtId="187" fontId="6" fillId="35" borderId="50" xfId="0" applyNumberFormat="1" applyFont="1" applyFill="1" applyBorder="1" applyAlignment="1">
      <alignment horizontal="right" vertical="top"/>
    </xf>
    <xf numFmtId="187" fontId="6" fillId="34" borderId="70" xfId="0" applyNumberFormat="1" applyFont="1" applyFill="1" applyBorder="1" applyAlignment="1">
      <alignment horizontal="right" vertical="top"/>
    </xf>
    <xf numFmtId="187" fontId="4" fillId="34" borderId="66" xfId="0" applyNumberFormat="1" applyFont="1" applyFill="1" applyBorder="1" applyAlignment="1">
      <alignment horizontal="right" vertical="top"/>
    </xf>
    <xf numFmtId="187" fontId="6" fillId="34" borderId="68" xfId="0" applyNumberFormat="1" applyFont="1" applyFill="1" applyBorder="1" applyAlignment="1">
      <alignment horizontal="right" vertical="top"/>
    </xf>
    <xf numFmtId="187" fontId="4" fillId="34" borderId="67" xfId="0" applyNumberFormat="1" applyFont="1" applyFill="1" applyBorder="1" applyAlignment="1">
      <alignment horizontal="right" vertical="top"/>
    </xf>
    <xf numFmtId="187" fontId="4" fillId="34" borderId="54" xfId="0" applyNumberFormat="1" applyFont="1" applyFill="1" applyBorder="1" applyAlignment="1">
      <alignment horizontal="right" vertical="top"/>
    </xf>
    <xf numFmtId="187" fontId="1" fillId="0" borderId="66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top"/>
    </xf>
    <xf numFmtId="0" fontId="6" fillId="35" borderId="56" xfId="0" applyFont="1" applyFill="1" applyBorder="1" applyAlignment="1">
      <alignment horizontal="left" vertical="top"/>
    </xf>
    <xf numFmtId="16" fontId="6" fillId="0" borderId="49" xfId="0" applyNumberFormat="1" applyFont="1" applyBorder="1" applyAlignment="1">
      <alignment horizontal="left" vertical="top"/>
    </xf>
    <xf numFmtId="180" fontId="6" fillId="35" borderId="67" xfId="0" applyNumberFormat="1" applyFont="1" applyFill="1" applyBorder="1" applyAlignment="1">
      <alignment horizontal="right" vertical="top"/>
    </xf>
    <xf numFmtId="180" fontId="6" fillId="0" borderId="68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 wrapText="1"/>
    </xf>
    <xf numFmtId="49" fontId="14" fillId="0" borderId="35" xfId="0" applyNumberFormat="1" applyFont="1" applyBorder="1" applyAlignment="1">
      <alignment horizontal="center" vertical="justify"/>
    </xf>
    <xf numFmtId="0" fontId="6" fillId="0" borderId="34" xfId="0" applyFont="1" applyBorder="1" applyAlignment="1">
      <alignment horizontal="center" vertical="justify" wrapText="1"/>
    </xf>
    <xf numFmtId="181" fontId="6" fillId="0" borderId="31" xfId="0" applyNumberFormat="1" applyFont="1" applyBorder="1" applyAlignment="1">
      <alignment horizontal="center" vertical="justify"/>
    </xf>
    <xf numFmtId="181" fontId="14" fillId="0" borderId="17" xfId="0" applyNumberFormat="1" applyFont="1" applyBorder="1" applyAlignment="1">
      <alignment horizontal="center" vertical="justify"/>
    </xf>
    <xf numFmtId="49" fontId="14" fillId="0" borderId="17" xfId="0" applyNumberFormat="1" applyFont="1" applyBorder="1" applyAlignment="1">
      <alignment horizontal="center" vertical="justify"/>
    </xf>
    <xf numFmtId="181" fontId="14" fillId="0" borderId="35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left" vertical="top"/>
    </xf>
    <xf numFmtId="0" fontId="6" fillId="0" borderId="38" xfId="0" applyFont="1" applyBorder="1" applyAlignment="1">
      <alignment horizontal="center" vertical="justify" wrapText="1"/>
    </xf>
    <xf numFmtId="0" fontId="14" fillId="0" borderId="16" xfId="0" applyFont="1" applyBorder="1" applyAlignment="1">
      <alignment horizontal="center" vertical="justify" wrapText="1"/>
    </xf>
    <xf numFmtId="0" fontId="14" fillId="0" borderId="71" xfId="0" applyFont="1" applyBorder="1" applyAlignment="1">
      <alignment horizontal="center" vertical="justify" wrapText="1"/>
    </xf>
    <xf numFmtId="0" fontId="8" fillId="0" borderId="61" xfId="0" applyFont="1" applyBorder="1" applyAlignment="1">
      <alignment horizontal="center" vertical="justify" wrapText="1"/>
    </xf>
    <xf numFmtId="0" fontId="2" fillId="0" borderId="65" xfId="0" applyFont="1" applyBorder="1" applyAlignment="1">
      <alignment horizontal="left" vertical="justify" wrapText="1"/>
    </xf>
    <xf numFmtId="0" fontId="14" fillId="0" borderId="48" xfId="0" applyFont="1" applyBorder="1" applyAlignment="1">
      <alignment vertical="justify" wrapText="1"/>
    </xf>
    <xf numFmtId="187" fontId="6" fillId="34" borderId="69" xfId="0" applyNumberFormat="1" applyFont="1" applyFill="1" applyBorder="1" applyAlignment="1">
      <alignment horizontal="right" vertical="top"/>
    </xf>
    <xf numFmtId="49" fontId="6" fillId="0" borderId="30" xfId="0" applyNumberFormat="1" applyFont="1" applyBorder="1" applyAlignment="1">
      <alignment horizontal="center" vertical="justify"/>
    </xf>
    <xf numFmtId="49" fontId="14" fillId="0" borderId="46" xfId="0" applyNumberFormat="1" applyFont="1" applyBorder="1" applyAlignment="1">
      <alignment horizontal="center" vertical="justify"/>
    </xf>
    <xf numFmtId="49" fontId="14" fillId="0" borderId="23" xfId="0" applyNumberFormat="1" applyFont="1" applyBorder="1" applyAlignment="1">
      <alignment horizontal="center" vertical="justify"/>
    </xf>
    <xf numFmtId="49" fontId="6" fillId="0" borderId="13" xfId="0" applyNumberFormat="1" applyFont="1" applyBorder="1" applyAlignment="1">
      <alignment horizontal="center" vertical="justify"/>
    </xf>
    <xf numFmtId="0" fontId="6" fillId="35" borderId="61" xfId="0" applyFont="1" applyFill="1" applyBorder="1" applyAlignment="1">
      <alignment horizontal="justify" vertical="top" wrapText="1"/>
    </xf>
    <xf numFmtId="0" fontId="6" fillId="35" borderId="34" xfId="0" applyNumberFormat="1" applyFont="1" applyFill="1" applyBorder="1" applyAlignment="1">
      <alignment horizontal="center" vertical="top" wrapText="1"/>
    </xf>
    <xf numFmtId="181" fontId="6" fillId="35" borderId="31" xfId="0" applyNumberFormat="1" applyFont="1" applyFill="1" applyBorder="1" applyAlignment="1">
      <alignment horizontal="center" vertical="top"/>
    </xf>
    <xf numFmtId="49" fontId="6" fillId="35" borderId="72" xfId="0" applyNumberFormat="1" applyFont="1" applyFill="1" applyBorder="1" applyAlignment="1">
      <alignment horizontal="center" vertical="top"/>
    </xf>
    <xf numFmtId="49" fontId="4" fillId="35" borderId="30" xfId="0" applyNumberFormat="1" applyFont="1" applyFill="1" applyBorder="1" applyAlignment="1">
      <alignment horizontal="center" vertical="top"/>
    </xf>
    <xf numFmtId="180" fontId="6" fillId="35" borderId="66" xfId="0" applyNumberFormat="1" applyFont="1" applyFill="1" applyBorder="1" applyAlignment="1">
      <alignment horizontal="right" vertical="top"/>
    </xf>
    <xf numFmtId="0" fontId="6" fillId="0" borderId="73" xfId="0" applyFont="1" applyBorder="1" applyAlignment="1">
      <alignment vertical="top" wrapText="1"/>
    </xf>
    <xf numFmtId="0" fontId="6" fillId="0" borderId="26" xfId="0" applyNumberFormat="1" applyFont="1" applyBorder="1" applyAlignment="1">
      <alignment horizontal="center" vertical="top" wrapText="1"/>
    </xf>
    <xf numFmtId="181" fontId="6" fillId="0" borderId="36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53" xfId="0" applyNumberFormat="1" applyFont="1" applyBorder="1" applyAlignment="1">
      <alignment horizontal="center" vertical="top"/>
    </xf>
    <xf numFmtId="180" fontId="6" fillId="34" borderId="54" xfId="0" applyNumberFormat="1" applyFont="1" applyFill="1" applyBorder="1" applyAlignment="1">
      <alignment horizontal="right" vertical="top"/>
    </xf>
    <xf numFmtId="0" fontId="6" fillId="0" borderId="21" xfId="0" applyFont="1" applyBorder="1" applyAlignment="1">
      <alignment horizontal="left" vertical="top"/>
    </xf>
    <xf numFmtId="187" fontId="6" fillId="34" borderId="67" xfId="0" applyNumberFormat="1" applyFont="1" applyFill="1" applyBorder="1" applyAlignment="1">
      <alignment horizontal="right" vertical="top"/>
    </xf>
    <xf numFmtId="0" fontId="6" fillId="0" borderId="74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7" fontId="6" fillId="34" borderId="49" xfId="0" applyNumberFormat="1" applyFont="1" applyFill="1" applyBorder="1" applyAlignment="1">
      <alignment horizontal="right" vertical="top"/>
    </xf>
    <xf numFmtId="0" fontId="4" fillId="0" borderId="56" xfId="0" applyFont="1" applyBorder="1" applyAlignment="1">
      <alignment horizontal="center" vertical="top"/>
    </xf>
    <xf numFmtId="0" fontId="6" fillId="0" borderId="49" xfId="0" applyFont="1" applyBorder="1" applyAlignment="1">
      <alignment horizontal="left" vertical="top"/>
    </xf>
    <xf numFmtId="0" fontId="6" fillId="0" borderId="59" xfId="0" applyFont="1" applyBorder="1" applyAlignment="1">
      <alignment vertical="top"/>
    </xf>
    <xf numFmtId="49" fontId="6" fillId="35" borderId="65" xfId="0" applyNumberFormat="1" applyFont="1" applyFill="1" applyBorder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187" fontId="6" fillId="0" borderId="48" xfId="0" applyNumberFormat="1" applyFont="1" applyBorder="1" applyAlignment="1">
      <alignment vertical="top"/>
    </xf>
    <xf numFmtId="0" fontId="6" fillId="0" borderId="58" xfId="0" applyFont="1" applyBorder="1" applyAlignment="1">
      <alignment vertical="top" wrapText="1"/>
    </xf>
    <xf numFmtId="181" fontId="6" fillId="0" borderId="44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0" borderId="5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187" fontId="6" fillId="0" borderId="67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/>
    </xf>
    <xf numFmtId="187" fontId="6" fillId="35" borderId="48" xfId="0" applyNumberFormat="1" applyFont="1" applyFill="1" applyBorder="1" applyAlignment="1">
      <alignment horizontal="right" vertical="top"/>
    </xf>
    <xf numFmtId="187" fontId="4" fillId="34" borderId="57" xfId="0" applyNumberFormat="1" applyFont="1" applyFill="1" applyBorder="1" applyAlignment="1">
      <alignment horizontal="right" vertical="top"/>
    </xf>
    <xf numFmtId="0" fontId="6" fillId="0" borderId="75" xfId="0" applyFont="1" applyBorder="1" applyAlignment="1">
      <alignment horizontal="center" vertical="top" wrapText="1"/>
    </xf>
    <xf numFmtId="181" fontId="6" fillId="0" borderId="76" xfId="0" applyNumberFormat="1" applyFont="1" applyBorder="1" applyAlignment="1">
      <alignment horizontal="center" vertical="top"/>
    </xf>
    <xf numFmtId="49" fontId="6" fillId="0" borderId="76" xfId="0" applyNumberFormat="1" applyFont="1" applyBorder="1" applyAlignment="1">
      <alignment horizontal="center" vertical="top"/>
    </xf>
    <xf numFmtId="49" fontId="6" fillId="0" borderId="77" xfId="0" applyNumberFormat="1" applyFont="1" applyBorder="1" applyAlignment="1">
      <alignment horizontal="center" vertical="top"/>
    </xf>
    <xf numFmtId="187" fontId="6" fillId="34" borderId="58" xfId="0" applyNumberFormat="1" applyFont="1" applyFill="1" applyBorder="1" applyAlignment="1">
      <alignment horizontal="right" vertical="top"/>
    </xf>
    <xf numFmtId="0" fontId="6" fillId="35" borderId="71" xfId="0" applyFont="1" applyFill="1" applyBorder="1" applyAlignment="1">
      <alignment horizontal="center" vertical="justify" wrapText="1"/>
    </xf>
    <xf numFmtId="0" fontId="6" fillId="35" borderId="58" xfId="0" applyFont="1" applyFill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0" fontId="1" fillId="0" borderId="73" xfId="0" applyFont="1" applyBorder="1" applyAlignment="1">
      <alignment vertical="top" wrapText="1"/>
    </xf>
    <xf numFmtId="0" fontId="4" fillId="0" borderId="75" xfId="0" applyFont="1" applyBorder="1" applyAlignment="1">
      <alignment horizontal="center" vertical="top" wrapText="1"/>
    </xf>
    <xf numFmtId="181" fontId="4" fillId="0" borderId="76" xfId="0" applyNumberFormat="1" applyFont="1" applyBorder="1" applyAlignment="1">
      <alignment horizontal="center" vertical="top"/>
    </xf>
    <xf numFmtId="49" fontId="4" fillId="0" borderId="76" xfId="0" applyNumberFormat="1" applyFont="1" applyBorder="1" applyAlignment="1">
      <alignment horizontal="center" vertical="top"/>
    </xf>
    <xf numFmtId="49" fontId="4" fillId="0" borderId="77" xfId="0" applyNumberFormat="1" applyFont="1" applyBorder="1" applyAlignment="1">
      <alignment horizontal="center" vertical="top"/>
    </xf>
    <xf numFmtId="187" fontId="4" fillId="34" borderId="78" xfId="0" applyNumberFormat="1" applyFont="1" applyFill="1" applyBorder="1" applyAlignment="1">
      <alignment horizontal="right" vertical="top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73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6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8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3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599">
        <v>2014</v>
      </c>
      <c r="D3" s="600"/>
      <c r="E3" s="600"/>
      <c r="F3" s="601"/>
      <c r="G3" s="602">
        <v>2015</v>
      </c>
      <c r="H3" s="599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603" t="s">
        <v>95</v>
      </c>
      <c r="G3" s="604"/>
      <c r="H3" s="605"/>
      <c r="I3" s="606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607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B1">
      <selection activeCell="E70" sqref="E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231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8" s="108" customFormat="1" ht="15.75">
      <c r="A6" s="229"/>
      <c r="B6" s="51" t="s">
        <v>488</v>
      </c>
      <c r="C6" s="230"/>
      <c r="D6" s="229"/>
      <c r="E6" s="229"/>
      <c r="F6" s="229"/>
      <c r="G6" s="229"/>
      <c r="H6" s="210"/>
    </row>
    <row r="7" spans="1:8" s="108" customFormat="1" ht="15.75">
      <c r="A7" s="229"/>
      <c r="B7" s="55" t="s">
        <v>489</v>
      </c>
      <c r="C7" s="230"/>
      <c r="D7" s="229"/>
      <c r="E7" s="229"/>
      <c r="F7" s="229"/>
      <c r="G7" s="229"/>
      <c r="H7" s="210"/>
    </row>
    <row r="8" spans="1:8" s="108" customFormat="1" ht="15.75">
      <c r="A8" s="229"/>
      <c r="B8" s="55"/>
      <c r="C8" s="230"/>
      <c r="D8" s="229"/>
      <c r="E8" s="229"/>
      <c r="F8" s="229"/>
      <c r="G8" s="229"/>
      <c r="H8" s="210"/>
    </row>
    <row r="9" spans="1:7" ht="15">
      <c r="A9" s="229"/>
      <c r="B9" s="229"/>
      <c r="C9" s="229"/>
      <c r="D9" s="229"/>
      <c r="E9" s="229"/>
      <c r="F9" s="229"/>
      <c r="G9" s="231" t="s">
        <v>163</v>
      </c>
    </row>
    <row r="10" spans="1:7" ht="12.75" customHeight="1">
      <c r="A10" s="610" t="s">
        <v>164</v>
      </c>
      <c r="B10" s="612" t="s">
        <v>96</v>
      </c>
      <c r="C10" s="614" t="s">
        <v>165</v>
      </c>
      <c r="D10" s="608" t="s">
        <v>166</v>
      </c>
      <c r="E10" s="608" t="s">
        <v>167</v>
      </c>
      <c r="F10" s="608" t="s">
        <v>168</v>
      </c>
      <c r="G10" s="608" t="s">
        <v>169</v>
      </c>
    </row>
    <row r="11" spans="1:7" ht="12.75" customHeight="1">
      <c r="A11" s="611"/>
      <c r="B11" s="613"/>
      <c r="C11" s="615"/>
      <c r="D11" s="609"/>
      <c r="E11" s="609"/>
      <c r="F11" s="609"/>
      <c r="G11" s="609"/>
    </row>
    <row r="12" spans="1:7" ht="20.25" customHeight="1">
      <c r="A12" s="232"/>
      <c r="B12" s="233" t="s">
        <v>170</v>
      </c>
      <c r="C12" s="234"/>
      <c r="D12" s="235"/>
      <c r="E12" s="236"/>
      <c r="F12" s="236"/>
      <c r="G12" s="237">
        <f>G14+G17</f>
        <v>4102.1</v>
      </c>
    </row>
    <row r="13" spans="1:7" ht="15.75" customHeight="1">
      <c r="A13" s="214" t="s">
        <v>171</v>
      </c>
      <c r="B13" s="211" t="s">
        <v>1</v>
      </c>
      <c r="C13" s="222">
        <v>924</v>
      </c>
      <c r="D13" s="223">
        <v>100</v>
      </c>
      <c r="E13" s="165"/>
      <c r="F13" s="165"/>
      <c r="G13" s="216">
        <f>G14+G17</f>
        <v>4102.1</v>
      </c>
    </row>
    <row r="14" spans="1:7" ht="30.75" customHeight="1">
      <c r="A14" s="214" t="s">
        <v>173</v>
      </c>
      <c r="B14" s="238" t="s">
        <v>174</v>
      </c>
      <c r="C14" s="222">
        <v>924</v>
      </c>
      <c r="D14" s="223">
        <v>102</v>
      </c>
      <c r="E14" s="165"/>
      <c r="F14" s="165"/>
      <c r="G14" s="216">
        <f>G15</f>
        <v>1211.5</v>
      </c>
    </row>
    <row r="15" spans="1:7" ht="18.75" customHeight="1">
      <c r="A15" s="213" t="s">
        <v>175</v>
      </c>
      <c r="B15" s="225" t="s">
        <v>176</v>
      </c>
      <c r="C15" s="212">
        <v>924</v>
      </c>
      <c r="D15" s="137">
        <v>102</v>
      </c>
      <c r="E15" s="138" t="s">
        <v>414</v>
      </c>
      <c r="F15" s="138"/>
      <c r="G15" s="220">
        <f>G16</f>
        <v>1211.5</v>
      </c>
    </row>
    <row r="16" spans="1:7" ht="44.25" customHeight="1">
      <c r="A16" s="213" t="s">
        <v>177</v>
      </c>
      <c r="B16" s="225" t="s">
        <v>178</v>
      </c>
      <c r="C16" s="212">
        <v>924</v>
      </c>
      <c r="D16" s="137">
        <v>102</v>
      </c>
      <c r="E16" s="138" t="s">
        <v>414</v>
      </c>
      <c r="F16" s="138" t="s">
        <v>179</v>
      </c>
      <c r="G16" s="220">
        <v>1211.5</v>
      </c>
    </row>
    <row r="17" spans="1:7" ht="33" customHeight="1">
      <c r="A17" s="214" t="s">
        <v>180</v>
      </c>
      <c r="B17" s="238" t="s">
        <v>181</v>
      </c>
      <c r="C17" s="222">
        <v>924</v>
      </c>
      <c r="D17" s="223">
        <v>103</v>
      </c>
      <c r="E17" s="138"/>
      <c r="F17" s="165"/>
      <c r="G17" s="216">
        <f>G18+G20+G22+G26</f>
        <v>2890.6</v>
      </c>
    </row>
    <row r="18" spans="1:7" ht="17.25" customHeight="1">
      <c r="A18" s="213" t="s">
        <v>182</v>
      </c>
      <c r="B18" s="225" t="s">
        <v>183</v>
      </c>
      <c r="C18" s="212">
        <v>924</v>
      </c>
      <c r="D18" s="137">
        <v>103</v>
      </c>
      <c r="E18" s="138" t="s">
        <v>415</v>
      </c>
      <c r="F18" s="138"/>
      <c r="G18" s="220">
        <f>G19</f>
        <v>1042.3</v>
      </c>
    </row>
    <row r="19" spans="1:7" ht="42.75" customHeight="1">
      <c r="A19" s="213" t="s">
        <v>184</v>
      </c>
      <c r="B19" s="225" t="s">
        <v>178</v>
      </c>
      <c r="C19" s="212">
        <v>924</v>
      </c>
      <c r="D19" s="137">
        <v>103</v>
      </c>
      <c r="E19" s="138" t="s">
        <v>415</v>
      </c>
      <c r="F19" s="138" t="s">
        <v>179</v>
      </c>
      <c r="G19" s="220">
        <v>1042.3</v>
      </c>
    </row>
    <row r="20" spans="1:7" ht="16.5" customHeight="1">
      <c r="A20" s="213" t="s">
        <v>185</v>
      </c>
      <c r="B20" s="225" t="s">
        <v>186</v>
      </c>
      <c r="C20" s="212">
        <v>924</v>
      </c>
      <c r="D20" s="137">
        <v>103</v>
      </c>
      <c r="E20" s="138" t="s">
        <v>416</v>
      </c>
      <c r="F20" s="138"/>
      <c r="G20" s="220">
        <f>G21</f>
        <v>285.8</v>
      </c>
    </row>
    <row r="21" spans="1:7" ht="43.5" customHeight="1">
      <c r="A21" s="213" t="s">
        <v>187</v>
      </c>
      <c r="B21" s="225" t="s">
        <v>178</v>
      </c>
      <c r="C21" s="212">
        <v>924</v>
      </c>
      <c r="D21" s="137">
        <v>103</v>
      </c>
      <c r="E21" s="138" t="s">
        <v>416</v>
      </c>
      <c r="F21" s="138" t="s">
        <v>179</v>
      </c>
      <c r="G21" s="220">
        <v>285.8</v>
      </c>
    </row>
    <row r="22" spans="1:7" ht="16.5" customHeight="1">
      <c r="A22" s="213" t="s">
        <v>188</v>
      </c>
      <c r="B22" s="225" t="s">
        <v>189</v>
      </c>
      <c r="C22" s="212">
        <v>924</v>
      </c>
      <c r="D22" s="137">
        <v>103</v>
      </c>
      <c r="E22" s="138" t="s">
        <v>413</v>
      </c>
      <c r="F22" s="138"/>
      <c r="G22" s="220">
        <f>G23+G24+G25</f>
        <v>1490.5</v>
      </c>
    </row>
    <row r="23" spans="1:7" ht="43.5" customHeight="1">
      <c r="A23" s="213" t="s">
        <v>190</v>
      </c>
      <c r="B23" s="225" t="s">
        <v>178</v>
      </c>
      <c r="C23" s="212">
        <v>924</v>
      </c>
      <c r="D23" s="137">
        <v>103</v>
      </c>
      <c r="E23" s="138" t="s">
        <v>413</v>
      </c>
      <c r="F23" s="138" t="s">
        <v>179</v>
      </c>
      <c r="G23" s="220">
        <v>1198.9</v>
      </c>
    </row>
    <row r="24" spans="1:7" ht="16.5" customHeight="1">
      <c r="A24" s="213" t="s">
        <v>191</v>
      </c>
      <c r="B24" s="225" t="s">
        <v>403</v>
      </c>
      <c r="C24" s="212">
        <v>924</v>
      </c>
      <c r="D24" s="137">
        <v>103</v>
      </c>
      <c r="E24" s="138" t="s">
        <v>413</v>
      </c>
      <c r="F24" s="138" t="s">
        <v>193</v>
      </c>
      <c r="G24" s="220">
        <v>289.6</v>
      </c>
    </row>
    <row r="25" spans="1:7" ht="19.5" customHeight="1">
      <c r="A25" s="213" t="s">
        <v>194</v>
      </c>
      <c r="B25" s="225" t="s">
        <v>195</v>
      </c>
      <c r="C25" s="212">
        <v>924</v>
      </c>
      <c r="D25" s="137">
        <v>103</v>
      </c>
      <c r="E25" s="138" t="s">
        <v>413</v>
      </c>
      <c r="F25" s="138" t="s">
        <v>196</v>
      </c>
      <c r="G25" s="220">
        <v>2</v>
      </c>
    </row>
    <row r="26" spans="1:7" ht="29.25" customHeight="1">
      <c r="A26" s="213" t="s">
        <v>476</v>
      </c>
      <c r="B26" s="315" t="s">
        <v>236</v>
      </c>
      <c r="C26" s="212">
        <v>924</v>
      </c>
      <c r="D26" s="137">
        <v>103</v>
      </c>
      <c r="E26" s="313" t="s">
        <v>417</v>
      </c>
      <c r="F26" s="313"/>
      <c r="G26" s="220">
        <f>G27</f>
        <v>72</v>
      </c>
    </row>
    <row r="27" spans="1:7" ht="19.5" customHeight="1">
      <c r="A27" s="213" t="s">
        <v>477</v>
      </c>
      <c r="B27" s="315" t="s">
        <v>195</v>
      </c>
      <c r="C27" s="212">
        <v>924</v>
      </c>
      <c r="D27" s="137">
        <v>103</v>
      </c>
      <c r="E27" s="313" t="s">
        <v>417</v>
      </c>
      <c r="F27" s="313" t="s">
        <v>196</v>
      </c>
      <c r="G27" s="220">
        <v>72</v>
      </c>
    </row>
    <row r="28" spans="1:7" ht="24" customHeight="1">
      <c r="A28" s="213"/>
      <c r="B28" s="228" t="s">
        <v>197</v>
      </c>
      <c r="C28" s="212"/>
      <c r="D28" s="137"/>
      <c r="E28" s="138"/>
      <c r="F28" s="138"/>
      <c r="G28" s="216">
        <f>G29+G63+G67+G74+G102+G117+G126+G135+G139</f>
        <v>125692.09999999999</v>
      </c>
    </row>
    <row r="29" spans="1:7" ht="20.25" customHeight="1">
      <c r="A29" s="214" t="s">
        <v>171</v>
      </c>
      <c r="B29" s="215" t="s">
        <v>172</v>
      </c>
      <c r="C29" s="222">
        <v>969</v>
      </c>
      <c r="D29" s="223">
        <v>100</v>
      </c>
      <c r="E29" s="138"/>
      <c r="F29" s="138"/>
      <c r="G29" s="216">
        <f>G30+G45+G48</f>
        <v>30171.100000000002</v>
      </c>
    </row>
    <row r="30" spans="1:7" ht="45" customHeight="1">
      <c r="A30" s="214" t="s">
        <v>173</v>
      </c>
      <c r="B30" s="238" t="s">
        <v>198</v>
      </c>
      <c r="C30" s="222">
        <v>969</v>
      </c>
      <c r="D30" s="223">
        <v>104</v>
      </c>
      <c r="E30" s="138"/>
      <c r="F30" s="165"/>
      <c r="G30" s="216">
        <f>G31+G33+G37+G39+G42</f>
        <v>24514.7</v>
      </c>
    </row>
    <row r="31" spans="1:7" s="181" customFormat="1" ht="30.75" customHeight="1">
      <c r="A31" s="213" t="s">
        <v>175</v>
      </c>
      <c r="B31" s="226" t="s">
        <v>411</v>
      </c>
      <c r="C31" s="212">
        <v>969</v>
      </c>
      <c r="D31" s="137">
        <v>104</v>
      </c>
      <c r="E31" s="138" t="s">
        <v>418</v>
      </c>
      <c r="F31" s="138"/>
      <c r="G31" s="220">
        <f>G32</f>
        <v>1211.5</v>
      </c>
    </row>
    <row r="32" spans="1:7" ht="45.75" customHeight="1">
      <c r="A32" s="213" t="s">
        <v>308</v>
      </c>
      <c r="B32" s="225" t="s">
        <v>178</v>
      </c>
      <c r="C32" s="212">
        <v>969</v>
      </c>
      <c r="D32" s="137">
        <v>104</v>
      </c>
      <c r="E32" s="138" t="s">
        <v>418</v>
      </c>
      <c r="F32" s="138" t="s">
        <v>179</v>
      </c>
      <c r="G32" s="220">
        <v>1211.5</v>
      </c>
    </row>
    <row r="33" spans="1:7" s="181" customFormat="1" ht="31.5" customHeight="1">
      <c r="A33" s="213" t="s">
        <v>315</v>
      </c>
      <c r="B33" s="225" t="s">
        <v>412</v>
      </c>
      <c r="C33" s="212">
        <v>969</v>
      </c>
      <c r="D33" s="137">
        <v>104</v>
      </c>
      <c r="E33" s="138" t="s">
        <v>419</v>
      </c>
      <c r="F33" s="332"/>
      <c r="G33" s="220">
        <f>G34+G35+G36</f>
        <v>18950.2</v>
      </c>
    </row>
    <row r="34" spans="1:8" ht="42" customHeight="1">
      <c r="A34" s="213" t="s">
        <v>316</v>
      </c>
      <c r="B34" s="225" t="s">
        <v>178</v>
      </c>
      <c r="C34" s="212">
        <v>969</v>
      </c>
      <c r="D34" s="137">
        <v>104</v>
      </c>
      <c r="E34" s="138" t="s">
        <v>419</v>
      </c>
      <c r="F34" s="138" t="s">
        <v>179</v>
      </c>
      <c r="G34" s="220">
        <v>15567.1</v>
      </c>
      <c r="H34" t="s">
        <v>490</v>
      </c>
    </row>
    <row r="35" spans="1:8" ht="21" customHeight="1">
      <c r="A35" s="213" t="s">
        <v>317</v>
      </c>
      <c r="B35" s="225" t="s">
        <v>403</v>
      </c>
      <c r="C35" s="212">
        <v>969</v>
      </c>
      <c r="D35" s="137">
        <v>104</v>
      </c>
      <c r="E35" s="138" t="s">
        <v>419</v>
      </c>
      <c r="F35" s="138" t="s">
        <v>193</v>
      </c>
      <c r="G35" s="220">
        <v>3361.9</v>
      </c>
      <c r="H35">
        <v>3494.9</v>
      </c>
    </row>
    <row r="36" spans="1:7" ht="20.25" customHeight="1">
      <c r="A36" s="213" t="s">
        <v>318</v>
      </c>
      <c r="B36" s="225" t="s">
        <v>195</v>
      </c>
      <c r="C36" s="212">
        <v>969</v>
      </c>
      <c r="D36" s="137">
        <v>104</v>
      </c>
      <c r="E36" s="138" t="s">
        <v>419</v>
      </c>
      <c r="F36" s="138" t="s">
        <v>196</v>
      </c>
      <c r="G36" s="220">
        <v>21.2</v>
      </c>
    </row>
    <row r="37" spans="1:7" ht="44.25" customHeight="1">
      <c r="A37" s="213" t="s">
        <v>309</v>
      </c>
      <c r="B37" s="224" t="s">
        <v>264</v>
      </c>
      <c r="C37" s="320">
        <v>969</v>
      </c>
      <c r="D37" s="310">
        <v>104</v>
      </c>
      <c r="E37" s="311" t="s">
        <v>473</v>
      </c>
      <c r="F37" s="311"/>
      <c r="G37" s="220">
        <f>G38</f>
        <v>6</v>
      </c>
    </row>
    <row r="38" spans="1:7" ht="20.25" customHeight="1">
      <c r="A38" s="213" t="s">
        <v>319</v>
      </c>
      <c r="B38" s="224" t="s">
        <v>403</v>
      </c>
      <c r="C38" s="320">
        <v>969</v>
      </c>
      <c r="D38" s="310">
        <v>104</v>
      </c>
      <c r="E38" s="311" t="s">
        <v>473</v>
      </c>
      <c r="F38" s="311" t="s">
        <v>193</v>
      </c>
      <c r="G38" s="220">
        <v>6</v>
      </c>
    </row>
    <row r="39" spans="1:7" ht="44.25" customHeight="1">
      <c r="A39" s="213" t="s">
        <v>471</v>
      </c>
      <c r="B39" s="225" t="s">
        <v>301</v>
      </c>
      <c r="C39" s="320">
        <v>969</v>
      </c>
      <c r="D39" s="310">
        <v>104</v>
      </c>
      <c r="E39" s="138" t="s">
        <v>474</v>
      </c>
      <c r="F39" s="138"/>
      <c r="G39" s="220">
        <f>G40+G41</f>
        <v>4021</v>
      </c>
    </row>
    <row r="40" spans="1:7" ht="44.25" customHeight="1">
      <c r="A40" s="213" t="s">
        <v>472</v>
      </c>
      <c r="B40" s="224" t="s">
        <v>178</v>
      </c>
      <c r="C40" s="320">
        <v>969</v>
      </c>
      <c r="D40" s="310">
        <v>104</v>
      </c>
      <c r="E40" s="138" t="s">
        <v>474</v>
      </c>
      <c r="F40" s="138" t="s">
        <v>179</v>
      </c>
      <c r="G40" s="220">
        <v>3746.5</v>
      </c>
    </row>
    <row r="41" spans="1:7" ht="20.25" customHeight="1">
      <c r="A41" s="213" t="s">
        <v>481</v>
      </c>
      <c r="B41" s="224" t="s">
        <v>403</v>
      </c>
      <c r="C41" s="320">
        <v>969</v>
      </c>
      <c r="D41" s="310">
        <v>104</v>
      </c>
      <c r="E41" s="138" t="s">
        <v>474</v>
      </c>
      <c r="F41" s="138" t="s">
        <v>193</v>
      </c>
      <c r="G41" s="220">
        <v>274.5</v>
      </c>
    </row>
    <row r="42" spans="1:7" s="181" customFormat="1" ht="33" customHeight="1">
      <c r="A42" s="308" t="s">
        <v>482</v>
      </c>
      <c r="B42" s="224" t="s">
        <v>299</v>
      </c>
      <c r="C42" s="320">
        <v>969</v>
      </c>
      <c r="D42" s="310">
        <v>104</v>
      </c>
      <c r="E42" s="311" t="s">
        <v>475</v>
      </c>
      <c r="F42" s="311"/>
      <c r="G42" s="312">
        <f>G43+G44</f>
        <v>326</v>
      </c>
    </row>
    <row r="43" spans="1:7" ht="42.75">
      <c r="A43" s="308" t="s">
        <v>483</v>
      </c>
      <c r="B43" s="224" t="s">
        <v>178</v>
      </c>
      <c r="C43" s="320">
        <v>969</v>
      </c>
      <c r="D43" s="310">
        <v>104</v>
      </c>
      <c r="E43" s="311" t="s">
        <v>475</v>
      </c>
      <c r="F43" s="311" t="s">
        <v>179</v>
      </c>
      <c r="G43" s="312">
        <v>149.9</v>
      </c>
    </row>
    <row r="44" spans="1:7" ht="20.25" customHeight="1">
      <c r="A44" s="308" t="s">
        <v>484</v>
      </c>
      <c r="B44" s="224" t="s">
        <v>403</v>
      </c>
      <c r="C44" s="320">
        <v>969</v>
      </c>
      <c r="D44" s="310">
        <v>104</v>
      </c>
      <c r="E44" s="311" t="s">
        <v>475</v>
      </c>
      <c r="F44" s="311" t="s">
        <v>193</v>
      </c>
      <c r="G44" s="312">
        <v>176.1</v>
      </c>
    </row>
    <row r="45" spans="1:7" ht="17.25" customHeight="1">
      <c r="A45" s="303" t="s">
        <v>180</v>
      </c>
      <c r="B45" s="240" t="s">
        <v>21</v>
      </c>
      <c r="C45" s="321">
        <v>969</v>
      </c>
      <c r="D45" s="305">
        <v>111</v>
      </c>
      <c r="E45" s="311"/>
      <c r="F45" s="306"/>
      <c r="G45" s="307">
        <f>G46</f>
        <v>700</v>
      </c>
    </row>
    <row r="46" spans="1:7" s="181" customFormat="1" ht="20.25" customHeight="1">
      <c r="A46" s="308" t="s">
        <v>182</v>
      </c>
      <c r="B46" s="333" t="s">
        <v>266</v>
      </c>
      <c r="C46" s="309">
        <v>969</v>
      </c>
      <c r="D46" s="310">
        <v>111</v>
      </c>
      <c r="E46" s="311" t="s">
        <v>420</v>
      </c>
      <c r="F46" s="311"/>
      <c r="G46" s="312">
        <f>G47</f>
        <v>700</v>
      </c>
    </row>
    <row r="47" spans="1:9" ht="21" customHeight="1">
      <c r="A47" s="308" t="s">
        <v>184</v>
      </c>
      <c r="B47" s="224" t="s">
        <v>195</v>
      </c>
      <c r="C47" s="309">
        <v>969</v>
      </c>
      <c r="D47" s="310">
        <v>111</v>
      </c>
      <c r="E47" s="311" t="s">
        <v>420</v>
      </c>
      <c r="F47" s="311" t="s">
        <v>196</v>
      </c>
      <c r="G47" s="312">
        <v>700</v>
      </c>
      <c r="H47">
        <v>530</v>
      </c>
      <c r="I47">
        <v>-170</v>
      </c>
    </row>
    <row r="48" spans="1:7" ht="21.75" customHeight="1">
      <c r="A48" s="303" t="s">
        <v>310</v>
      </c>
      <c r="B48" s="322" t="s">
        <v>22</v>
      </c>
      <c r="C48" s="304">
        <v>969</v>
      </c>
      <c r="D48" s="305">
        <v>113</v>
      </c>
      <c r="E48" s="311"/>
      <c r="F48" s="306"/>
      <c r="G48" s="307">
        <f>F65+G49+G51+G53+G57+G59+G61</f>
        <v>4956.400000000001</v>
      </c>
    </row>
    <row r="49" spans="1:7" s="181" customFormat="1" ht="21" customHeight="1">
      <c r="A49" s="308" t="s">
        <v>235</v>
      </c>
      <c r="B49" s="224" t="s">
        <v>244</v>
      </c>
      <c r="C49" s="309">
        <v>969</v>
      </c>
      <c r="D49" s="310">
        <v>113</v>
      </c>
      <c r="E49" s="311" t="s">
        <v>421</v>
      </c>
      <c r="F49" s="311"/>
      <c r="G49" s="312">
        <f>G50</f>
        <v>26</v>
      </c>
    </row>
    <row r="50" spans="1:7" ht="19.5" customHeight="1">
      <c r="A50" s="308" t="s">
        <v>237</v>
      </c>
      <c r="B50" s="224" t="s">
        <v>403</v>
      </c>
      <c r="C50" s="309">
        <v>969</v>
      </c>
      <c r="D50" s="310">
        <v>113</v>
      </c>
      <c r="E50" s="311" t="s">
        <v>421</v>
      </c>
      <c r="F50" s="311" t="s">
        <v>193</v>
      </c>
      <c r="G50" s="312">
        <v>26</v>
      </c>
    </row>
    <row r="51" spans="1:7" s="181" customFormat="1" ht="19.5" customHeight="1">
      <c r="A51" s="308" t="s">
        <v>311</v>
      </c>
      <c r="B51" s="224" t="s">
        <v>422</v>
      </c>
      <c r="C51" s="309">
        <v>969</v>
      </c>
      <c r="D51" s="310">
        <v>113</v>
      </c>
      <c r="E51" s="311" t="s">
        <v>423</v>
      </c>
      <c r="F51" s="311"/>
      <c r="G51" s="312">
        <f>G52</f>
        <v>200</v>
      </c>
    </row>
    <row r="52" spans="1:7" ht="19.5" customHeight="1">
      <c r="A52" s="308" t="s">
        <v>312</v>
      </c>
      <c r="B52" s="224" t="s">
        <v>403</v>
      </c>
      <c r="C52" s="309">
        <v>969</v>
      </c>
      <c r="D52" s="310">
        <v>113</v>
      </c>
      <c r="E52" s="311" t="s">
        <v>423</v>
      </c>
      <c r="F52" s="311" t="s">
        <v>193</v>
      </c>
      <c r="G52" s="343">
        <v>200</v>
      </c>
    </row>
    <row r="53" spans="1:7" s="181" customFormat="1" ht="30" customHeight="1">
      <c r="A53" s="308" t="s">
        <v>313</v>
      </c>
      <c r="B53" s="224" t="s">
        <v>424</v>
      </c>
      <c r="C53" s="309">
        <v>969</v>
      </c>
      <c r="D53" s="310">
        <v>113</v>
      </c>
      <c r="E53" s="311" t="s">
        <v>487</v>
      </c>
      <c r="F53" s="311"/>
      <c r="G53" s="312">
        <f>G54+G55+G56</f>
        <v>4670.400000000001</v>
      </c>
    </row>
    <row r="54" spans="1:9" s="181" customFormat="1" ht="44.25" customHeight="1">
      <c r="A54" s="308" t="s">
        <v>314</v>
      </c>
      <c r="B54" s="224" t="s">
        <v>178</v>
      </c>
      <c r="C54" s="309">
        <v>969</v>
      </c>
      <c r="D54" s="310">
        <v>113</v>
      </c>
      <c r="E54" s="311" t="s">
        <v>487</v>
      </c>
      <c r="F54" s="311" t="s">
        <v>179</v>
      </c>
      <c r="G54" s="312">
        <v>4149.6</v>
      </c>
      <c r="H54" s="181">
        <v>4320</v>
      </c>
      <c r="I54" s="181">
        <v>170.4</v>
      </c>
    </row>
    <row r="55" spans="1:7" ht="19.5" customHeight="1">
      <c r="A55" s="308" t="s">
        <v>485</v>
      </c>
      <c r="B55" s="224" t="s">
        <v>403</v>
      </c>
      <c r="C55" s="309">
        <v>969</v>
      </c>
      <c r="D55" s="310">
        <v>113</v>
      </c>
      <c r="E55" s="311" t="s">
        <v>487</v>
      </c>
      <c r="F55" s="311" t="s">
        <v>193</v>
      </c>
      <c r="G55" s="312">
        <v>519.8</v>
      </c>
    </row>
    <row r="56" spans="1:7" ht="19.5" customHeight="1">
      <c r="A56" s="308" t="s">
        <v>486</v>
      </c>
      <c r="B56" s="224" t="s">
        <v>195</v>
      </c>
      <c r="C56" s="309">
        <v>969</v>
      </c>
      <c r="D56" s="310">
        <v>113</v>
      </c>
      <c r="E56" s="311" t="s">
        <v>487</v>
      </c>
      <c r="F56" s="311" t="s">
        <v>196</v>
      </c>
      <c r="G56" s="312">
        <v>1</v>
      </c>
    </row>
    <row r="57" spans="1:7" s="302" customFormat="1" ht="33" customHeight="1">
      <c r="A57" s="314" t="s">
        <v>320</v>
      </c>
      <c r="B57" s="315" t="s">
        <v>447</v>
      </c>
      <c r="C57" s="316">
        <v>969</v>
      </c>
      <c r="D57" s="317">
        <v>113</v>
      </c>
      <c r="E57" s="313" t="s">
        <v>448</v>
      </c>
      <c r="F57" s="313"/>
      <c r="G57" s="318">
        <f>G58</f>
        <v>20</v>
      </c>
    </row>
    <row r="58" spans="1:7" ht="19.5" customHeight="1">
      <c r="A58" s="308" t="s">
        <v>321</v>
      </c>
      <c r="B58" s="224" t="s">
        <v>403</v>
      </c>
      <c r="C58" s="309">
        <v>969</v>
      </c>
      <c r="D58" s="310">
        <v>113</v>
      </c>
      <c r="E58" s="313" t="s">
        <v>448</v>
      </c>
      <c r="F58" s="311" t="s">
        <v>193</v>
      </c>
      <c r="G58" s="312">
        <v>20</v>
      </c>
    </row>
    <row r="59" spans="1:7" ht="31.5" customHeight="1">
      <c r="A59" s="308" t="s">
        <v>322</v>
      </c>
      <c r="B59" s="224" t="s">
        <v>296</v>
      </c>
      <c r="C59" s="309">
        <v>969</v>
      </c>
      <c r="D59" s="310">
        <v>707</v>
      </c>
      <c r="E59" s="311" t="s">
        <v>450</v>
      </c>
      <c r="F59" s="311"/>
      <c r="G59" s="312">
        <f>G60</f>
        <v>20</v>
      </c>
    </row>
    <row r="60" spans="1:7" ht="19.5" customHeight="1">
      <c r="A60" s="308" t="s">
        <v>459</v>
      </c>
      <c r="B60" s="224" t="s">
        <v>403</v>
      </c>
      <c r="C60" s="309">
        <v>969</v>
      </c>
      <c r="D60" s="310">
        <v>707</v>
      </c>
      <c r="E60" s="311" t="s">
        <v>450</v>
      </c>
      <c r="F60" s="311" t="s">
        <v>193</v>
      </c>
      <c r="G60" s="312">
        <v>20</v>
      </c>
    </row>
    <row r="61" spans="1:7" ht="43.5" customHeight="1">
      <c r="A61" s="308" t="s">
        <v>461</v>
      </c>
      <c r="B61" s="224" t="s">
        <v>478</v>
      </c>
      <c r="C61" s="309">
        <v>969</v>
      </c>
      <c r="D61" s="310">
        <v>707</v>
      </c>
      <c r="E61" s="311" t="s">
        <v>451</v>
      </c>
      <c r="F61" s="311"/>
      <c r="G61" s="312">
        <f>G62</f>
        <v>20</v>
      </c>
    </row>
    <row r="62" spans="1:7" ht="19.5" customHeight="1">
      <c r="A62" s="308" t="s">
        <v>460</v>
      </c>
      <c r="B62" s="224" t="s">
        <v>403</v>
      </c>
      <c r="C62" s="309">
        <v>969</v>
      </c>
      <c r="D62" s="310">
        <v>707</v>
      </c>
      <c r="E62" s="311" t="s">
        <v>451</v>
      </c>
      <c r="F62" s="311" t="s">
        <v>193</v>
      </c>
      <c r="G62" s="312">
        <v>20</v>
      </c>
    </row>
    <row r="63" spans="1:7" ht="21" customHeight="1">
      <c r="A63" s="303" t="s">
        <v>246</v>
      </c>
      <c r="B63" s="240" t="s">
        <v>201</v>
      </c>
      <c r="C63" s="304">
        <v>969</v>
      </c>
      <c r="D63" s="305">
        <v>300</v>
      </c>
      <c r="E63" s="311"/>
      <c r="F63" s="306"/>
      <c r="G63" s="307">
        <f>G64</f>
        <v>71</v>
      </c>
    </row>
    <row r="64" spans="1:7" ht="28.5" customHeight="1">
      <c r="A64" s="308" t="s">
        <v>247</v>
      </c>
      <c r="B64" s="315" t="s">
        <v>202</v>
      </c>
      <c r="C64" s="309">
        <v>969</v>
      </c>
      <c r="D64" s="310">
        <v>309</v>
      </c>
      <c r="E64" s="311" t="s">
        <v>425</v>
      </c>
      <c r="F64" s="311"/>
      <c r="G64" s="312">
        <f>G65</f>
        <v>71</v>
      </c>
    </row>
    <row r="65" spans="1:7" ht="47.25" customHeight="1">
      <c r="A65" s="308" t="s">
        <v>248</v>
      </c>
      <c r="B65" s="224" t="s">
        <v>426</v>
      </c>
      <c r="C65" s="309">
        <v>969</v>
      </c>
      <c r="D65" s="310">
        <v>309</v>
      </c>
      <c r="E65" s="311" t="s">
        <v>425</v>
      </c>
      <c r="F65" s="311"/>
      <c r="G65" s="312">
        <f>G66</f>
        <v>71</v>
      </c>
    </row>
    <row r="66" spans="1:7" ht="20.25" customHeight="1">
      <c r="A66" s="308" t="s">
        <v>249</v>
      </c>
      <c r="B66" s="224" t="s">
        <v>403</v>
      </c>
      <c r="C66" s="309">
        <v>969</v>
      </c>
      <c r="D66" s="310">
        <v>309</v>
      </c>
      <c r="E66" s="311" t="s">
        <v>425</v>
      </c>
      <c r="F66" s="311" t="s">
        <v>193</v>
      </c>
      <c r="G66" s="312">
        <v>71</v>
      </c>
    </row>
    <row r="67" spans="1:7" s="65" customFormat="1" ht="18" customHeight="1">
      <c r="A67" s="303" t="s">
        <v>324</v>
      </c>
      <c r="B67" s="240" t="s">
        <v>203</v>
      </c>
      <c r="C67" s="304">
        <v>969</v>
      </c>
      <c r="D67" s="305">
        <v>400</v>
      </c>
      <c r="E67" s="311"/>
      <c r="F67" s="306"/>
      <c r="G67" s="307">
        <f>G68+G71</f>
        <v>172.1</v>
      </c>
    </row>
    <row r="68" spans="1:7" s="65" customFormat="1" ht="21" customHeight="1">
      <c r="A68" s="303" t="s">
        <v>325</v>
      </c>
      <c r="B68" s="240" t="s">
        <v>204</v>
      </c>
      <c r="C68" s="304">
        <v>969</v>
      </c>
      <c r="D68" s="305">
        <v>401</v>
      </c>
      <c r="E68" s="306"/>
      <c r="F68" s="306"/>
      <c r="G68" s="307">
        <f>G69</f>
        <v>162.1</v>
      </c>
    </row>
    <row r="69" spans="1:7" s="207" customFormat="1" ht="45" customHeight="1">
      <c r="A69" s="308" t="s">
        <v>326</v>
      </c>
      <c r="B69" s="224" t="s">
        <v>205</v>
      </c>
      <c r="C69" s="309">
        <v>969</v>
      </c>
      <c r="D69" s="310">
        <v>401</v>
      </c>
      <c r="E69" s="311" t="s">
        <v>507</v>
      </c>
      <c r="F69" s="311"/>
      <c r="G69" s="312">
        <f>G70</f>
        <v>162.1</v>
      </c>
    </row>
    <row r="70" spans="1:7" s="207" customFormat="1" ht="18.75" customHeight="1">
      <c r="A70" s="308" t="s">
        <v>327</v>
      </c>
      <c r="B70" s="224" t="s">
        <v>195</v>
      </c>
      <c r="C70" s="309">
        <v>969</v>
      </c>
      <c r="D70" s="310">
        <v>401</v>
      </c>
      <c r="E70" s="311" t="s">
        <v>507</v>
      </c>
      <c r="F70" s="311" t="s">
        <v>196</v>
      </c>
      <c r="G70" s="312">
        <v>162.1</v>
      </c>
    </row>
    <row r="71" spans="1:7" s="55" customFormat="1" ht="22.5" customHeight="1">
      <c r="A71" s="303" t="s">
        <v>462</v>
      </c>
      <c r="B71" s="240" t="s">
        <v>410</v>
      </c>
      <c r="C71" s="304">
        <v>969</v>
      </c>
      <c r="D71" s="305">
        <v>412</v>
      </c>
      <c r="E71" s="306"/>
      <c r="F71" s="306"/>
      <c r="G71" s="307">
        <f>G72</f>
        <v>10</v>
      </c>
    </row>
    <row r="72" spans="1:7" s="207" customFormat="1" ht="18.75" customHeight="1">
      <c r="A72" s="308" t="s">
        <v>463</v>
      </c>
      <c r="B72" s="224" t="s">
        <v>408</v>
      </c>
      <c r="C72" s="309">
        <v>969</v>
      </c>
      <c r="D72" s="310">
        <v>412</v>
      </c>
      <c r="E72" s="311" t="s">
        <v>427</v>
      </c>
      <c r="F72" s="311"/>
      <c r="G72" s="312">
        <f>G73</f>
        <v>10</v>
      </c>
    </row>
    <row r="73" spans="1:7" s="207" customFormat="1" ht="18.75" customHeight="1">
      <c r="A73" s="308" t="s">
        <v>464</v>
      </c>
      <c r="B73" s="224" t="s">
        <v>403</v>
      </c>
      <c r="C73" s="309">
        <v>969</v>
      </c>
      <c r="D73" s="310">
        <v>412</v>
      </c>
      <c r="E73" s="311" t="s">
        <v>427</v>
      </c>
      <c r="F73" s="311" t="s">
        <v>193</v>
      </c>
      <c r="G73" s="312">
        <v>10</v>
      </c>
    </row>
    <row r="74" spans="1:7" s="207" customFormat="1" ht="18" customHeight="1">
      <c r="A74" s="303" t="s">
        <v>328</v>
      </c>
      <c r="B74" s="240" t="s">
        <v>206</v>
      </c>
      <c r="C74" s="304">
        <v>969</v>
      </c>
      <c r="D74" s="305">
        <v>500</v>
      </c>
      <c r="E74" s="311"/>
      <c r="F74" s="306"/>
      <c r="G74" s="307">
        <f>G75</f>
        <v>67378.9</v>
      </c>
    </row>
    <row r="75" spans="1:7" s="65" customFormat="1" ht="17.25" customHeight="1">
      <c r="A75" s="324" t="s">
        <v>329</v>
      </c>
      <c r="B75" s="240" t="s">
        <v>31</v>
      </c>
      <c r="C75" s="304">
        <v>969</v>
      </c>
      <c r="D75" s="305">
        <v>503</v>
      </c>
      <c r="E75" s="306"/>
      <c r="F75" s="306"/>
      <c r="G75" s="307">
        <f>G76+G79+G81+G85+G88+G90+G92+G94+G96+G98+G100</f>
        <v>67378.9</v>
      </c>
    </row>
    <row r="76" spans="1:7" s="181" customFormat="1" ht="33" customHeight="1">
      <c r="A76" s="325" t="s">
        <v>330</v>
      </c>
      <c r="B76" s="224" t="s">
        <v>207</v>
      </c>
      <c r="C76" s="309">
        <v>969</v>
      </c>
      <c r="D76" s="310">
        <v>503</v>
      </c>
      <c r="E76" s="311" t="s">
        <v>428</v>
      </c>
      <c r="F76" s="311"/>
      <c r="G76" s="312">
        <f>G77+G78</f>
        <v>67378.9</v>
      </c>
    </row>
    <row r="77" spans="1:7" ht="21" customHeight="1">
      <c r="A77" s="325" t="s">
        <v>331</v>
      </c>
      <c r="B77" s="224" t="s">
        <v>403</v>
      </c>
      <c r="C77" s="309">
        <v>969</v>
      </c>
      <c r="D77" s="310">
        <v>503</v>
      </c>
      <c r="E77" s="311" t="s">
        <v>428</v>
      </c>
      <c r="F77" s="311" t="s">
        <v>193</v>
      </c>
      <c r="G77" s="312">
        <v>67378.9</v>
      </c>
    </row>
    <row r="78" spans="1:7" ht="21" customHeight="1">
      <c r="A78" s="325"/>
      <c r="B78" s="224" t="s">
        <v>195</v>
      </c>
      <c r="C78" s="309">
        <v>969</v>
      </c>
      <c r="D78" s="310">
        <v>503</v>
      </c>
      <c r="E78" s="311" t="s">
        <v>428</v>
      </c>
      <c r="F78" s="311" t="s">
        <v>196</v>
      </c>
      <c r="G78" s="312"/>
    </row>
    <row r="79" spans="1:7" s="181" customFormat="1" ht="18" customHeight="1">
      <c r="A79" s="325" t="s">
        <v>332</v>
      </c>
      <c r="B79" s="224" t="s">
        <v>208</v>
      </c>
      <c r="C79" s="309">
        <v>969</v>
      </c>
      <c r="D79" s="310">
        <v>503</v>
      </c>
      <c r="E79" s="311" t="s">
        <v>429</v>
      </c>
      <c r="F79" s="311"/>
      <c r="G79" s="312">
        <f>G80</f>
        <v>0</v>
      </c>
    </row>
    <row r="80" spans="1:7" ht="20.25" customHeight="1">
      <c r="A80" s="325" t="s">
        <v>333</v>
      </c>
      <c r="B80" s="224" t="s">
        <v>403</v>
      </c>
      <c r="C80" s="309">
        <v>969</v>
      </c>
      <c r="D80" s="310">
        <v>503</v>
      </c>
      <c r="E80" s="311" t="s">
        <v>429</v>
      </c>
      <c r="F80" s="311" t="s">
        <v>193</v>
      </c>
      <c r="G80" s="312"/>
    </row>
    <row r="81" spans="1:7" s="181" customFormat="1" ht="34.5" customHeight="1">
      <c r="A81" s="325" t="s">
        <v>334</v>
      </c>
      <c r="B81" s="224" t="s">
        <v>209</v>
      </c>
      <c r="C81" s="309">
        <v>969</v>
      </c>
      <c r="D81" s="310">
        <v>503</v>
      </c>
      <c r="E81" s="311" t="s">
        <v>430</v>
      </c>
      <c r="F81" s="311"/>
      <c r="G81" s="312">
        <f>G82</f>
        <v>0</v>
      </c>
    </row>
    <row r="82" spans="1:7" ht="20.25" customHeight="1">
      <c r="A82" s="325" t="s">
        <v>335</v>
      </c>
      <c r="B82" s="224" t="s">
        <v>403</v>
      </c>
      <c r="C82" s="309">
        <v>969</v>
      </c>
      <c r="D82" s="310">
        <v>503</v>
      </c>
      <c r="E82" s="311" t="s">
        <v>430</v>
      </c>
      <c r="F82" s="311" t="s">
        <v>193</v>
      </c>
      <c r="G82" s="312"/>
    </row>
    <row r="83" spans="1:7" s="181" customFormat="1" ht="32.25" customHeight="1">
      <c r="A83" s="325" t="s">
        <v>336</v>
      </c>
      <c r="B83" s="224" t="s">
        <v>399</v>
      </c>
      <c r="C83" s="309">
        <v>969</v>
      </c>
      <c r="D83" s="310">
        <v>503</v>
      </c>
      <c r="E83" s="311" t="s">
        <v>442</v>
      </c>
      <c r="F83" s="311"/>
      <c r="G83" s="312"/>
    </row>
    <row r="84" spans="1:7" ht="20.25" customHeight="1">
      <c r="A84" s="325" t="s">
        <v>337</v>
      </c>
      <c r="B84" s="224" t="s">
        <v>403</v>
      </c>
      <c r="C84" s="304">
        <v>969</v>
      </c>
      <c r="D84" s="310">
        <v>503</v>
      </c>
      <c r="E84" s="311" t="s">
        <v>442</v>
      </c>
      <c r="F84" s="311" t="s">
        <v>193</v>
      </c>
      <c r="G84" s="312"/>
    </row>
    <row r="85" spans="1:7" s="181" customFormat="1" ht="33" customHeight="1">
      <c r="A85" s="325" t="s">
        <v>338</v>
      </c>
      <c r="B85" s="224" t="s">
        <v>210</v>
      </c>
      <c r="C85" s="309">
        <v>969</v>
      </c>
      <c r="D85" s="310">
        <v>503</v>
      </c>
      <c r="E85" s="311" t="s">
        <v>431</v>
      </c>
      <c r="F85" s="311"/>
      <c r="G85" s="312">
        <f>G86+G87</f>
        <v>0</v>
      </c>
    </row>
    <row r="86" spans="1:7" ht="21" customHeight="1">
      <c r="A86" s="325" t="s">
        <v>339</v>
      </c>
      <c r="B86" s="224" t="s">
        <v>403</v>
      </c>
      <c r="C86" s="309">
        <v>969</v>
      </c>
      <c r="D86" s="310">
        <v>503</v>
      </c>
      <c r="E86" s="311" t="s">
        <v>431</v>
      </c>
      <c r="F86" s="311" t="s">
        <v>193</v>
      </c>
      <c r="G86" s="312"/>
    </row>
    <row r="87" spans="1:7" ht="21" customHeight="1">
      <c r="A87" s="325"/>
      <c r="B87" s="224" t="s">
        <v>195</v>
      </c>
      <c r="C87" s="309">
        <v>969</v>
      </c>
      <c r="D87" s="310">
        <v>503</v>
      </c>
      <c r="E87" s="311" t="s">
        <v>431</v>
      </c>
      <c r="F87" s="311" t="s">
        <v>196</v>
      </c>
      <c r="G87" s="312"/>
    </row>
    <row r="88" spans="1:7" s="301" customFormat="1" ht="29.25" customHeight="1">
      <c r="A88" s="325" t="s">
        <v>340</v>
      </c>
      <c r="B88" s="224" t="s">
        <v>211</v>
      </c>
      <c r="C88" s="309">
        <v>969</v>
      </c>
      <c r="D88" s="310">
        <v>503</v>
      </c>
      <c r="E88" s="311" t="s">
        <v>432</v>
      </c>
      <c r="F88" s="311"/>
      <c r="G88" s="312">
        <f>G89</f>
        <v>0</v>
      </c>
    </row>
    <row r="89" spans="1:7" ht="20.25" customHeight="1">
      <c r="A89" s="325" t="s">
        <v>341</v>
      </c>
      <c r="B89" s="224" t="s">
        <v>403</v>
      </c>
      <c r="C89" s="309">
        <v>969</v>
      </c>
      <c r="D89" s="310">
        <v>503</v>
      </c>
      <c r="E89" s="311" t="s">
        <v>432</v>
      </c>
      <c r="F89" s="311" t="s">
        <v>193</v>
      </c>
      <c r="G89" s="312"/>
    </row>
    <row r="90" spans="1:7" s="181" customFormat="1" ht="29.25" customHeight="1">
      <c r="A90" s="325" t="s">
        <v>342</v>
      </c>
      <c r="B90" s="224" t="s">
        <v>433</v>
      </c>
      <c r="C90" s="309">
        <v>969</v>
      </c>
      <c r="D90" s="310">
        <v>503</v>
      </c>
      <c r="E90" s="311" t="s">
        <v>434</v>
      </c>
      <c r="F90" s="311"/>
      <c r="G90" s="312">
        <f>G91</f>
        <v>0</v>
      </c>
    </row>
    <row r="91" spans="1:7" ht="22.5" customHeight="1">
      <c r="A91" s="325" t="s">
        <v>343</v>
      </c>
      <c r="B91" s="224" t="s">
        <v>403</v>
      </c>
      <c r="C91" s="309">
        <v>969</v>
      </c>
      <c r="D91" s="310">
        <v>503</v>
      </c>
      <c r="E91" s="311" t="s">
        <v>434</v>
      </c>
      <c r="F91" s="311" t="s">
        <v>193</v>
      </c>
      <c r="G91" s="312"/>
    </row>
    <row r="92" spans="1:7" s="181" customFormat="1" ht="19.5" customHeight="1">
      <c r="A92" s="325" t="s">
        <v>344</v>
      </c>
      <c r="B92" s="224" t="s">
        <v>213</v>
      </c>
      <c r="C92" s="309">
        <v>969</v>
      </c>
      <c r="D92" s="310">
        <v>503</v>
      </c>
      <c r="E92" s="311" t="s">
        <v>435</v>
      </c>
      <c r="F92" s="311"/>
      <c r="G92" s="312">
        <f>G93</f>
        <v>0</v>
      </c>
    </row>
    <row r="93" spans="1:7" ht="18.75" customHeight="1">
      <c r="A93" s="325" t="s">
        <v>345</v>
      </c>
      <c r="B93" s="224" t="s">
        <v>403</v>
      </c>
      <c r="C93" s="309">
        <v>969</v>
      </c>
      <c r="D93" s="310">
        <v>503</v>
      </c>
      <c r="E93" s="311" t="s">
        <v>435</v>
      </c>
      <c r="F93" s="311" t="s">
        <v>193</v>
      </c>
      <c r="G93" s="312"/>
    </row>
    <row r="94" spans="1:7" s="301" customFormat="1" ht="19.5" customHeight="1">
      <c r="A94" s="325" t="s">
        <v>346</v>
      </c>
      <c r="B94" s="224" t="s">
        <v>214</v>
      </c>
      <c r="C94" s="309">
        <v>969</v>
      </c>
      <c r="D94" s="310">
        <v>503</v>
      </c>
      <c r="E94" s="311" t="s">
        <v>436</v>
      </c>
      <c r="F94" s="311"/>
      <c r="G94" s="312">
        <f>G95</f>
        <v>0</v>
      </c>
    </row>
    <row r="95" spans="1:7" s="326" customFormat="1" ht="19.5" customHeight="1">
      <c r="A95" s="325" t="s">
        <v>347</v>
      </c>
      <c r="B95" s="224" t="s">
        <v>403</v>
      </c>
      <c r="C95" s="309">
        <v>969</v>
      </c>
      <c r="D95" s="310">
        <v>503</v>
      </c>
      <c r="E95" s="311" t="s">
        <v>437</v>
      </c>
      <c r="F95" s="311" t="s">
        <v>193</v>
      </c>
      <c r="G95" s="312"/>
    </row>
    <row r="96" spans="1:7" s="301" customFormat="1" ht="19.5" customHeight="1">
      <c r="A96" s="325" t="s">
        <v>348</v>
      </c>
      <c r="B96" s="224" t="s">
        <v>491</v>
      </c>
      <c r="C96" s="309">
        <v>969</v>
      </c>
      <c r="D96" s="310">
        <v>503</v>
      </c>
      <c r="E96" s="311" t="s">
        <v>438</v>
      </c>
      <c r="F96" s="311"/>
      <c r="G96" s="312">
        <f>G97</f>
        <v>0</v>
      </c>
    </row>
    <row r="97" spans="1:7" s="301" customFormat="1" ht="24" customHeight="1">
      <c r="A97" s="325" t="s">
        <v>349</v>
      </c>
      <c r="B97" s="224" t="s">
        <v>403</v>
      </c>
      <c r="C97" s="309">
        <v>969</v>
      </c>
      <c r="D97" s="310">
        <v>503</v>
      </c>
      <c r="E97" s="311" t="s">
        <v>438</v>
      </c>
      <c r="F97" s="311" t="s">
        <v>193</v>
      </c>
      <c r="G97" s="312"/>
    </row>
    <row r="98" spans="1:7" s="181" customFormat="1" ht="42.75" customHeight="1">
      <c r="A98" s="325" t="s">
        <v>350</v>
      </c>
      <c r="B98" s="224" t="s">
        <v>439</v>
      </c>
      <c r="C98" s="309">
        <v>969</v>
      </c>
      <c r="D98" s="310">
        <v>503</v>
      </c>
      <c r="E98" s="311" t="s">
        <v>440</v>
      </c>
      <c r="F98" s="311"/>
      <c r="G98" s="312">
        <f>G99</f>
        <v>0</v>
      </c>
    </row>
    <row r="99" spans="1:7" ht="21.75" customHeight="1">
      <c r="A99" s="325" t="s">
        <v>351</v>
      </c>
      <c r="B99" s="224" t="s">
        <v>403</v>
      </c>
      <c r="C99" s="309">
        <v>969</v>
      </c>
      <c r="D99" s="310">
        <v>503</v>
      </c>
      <c r="E99" s="311" t="s">
        <v>440</v>
      </c>
      <c r="F99" s="311" t="s">
        <v>193</v>
      </c>
      <c r="G99" s="312"/>
    </row>
    <row r="100" spans="1:7" s="181" customFormat="1" ht="21" customHeight="1">
      <c r="A100" s="325" t="s">
        <v>465</v>
      </c>
      <c r="B100" s="224" t="s">
        <v>216</v>
      </c>
      <c r="C100" s="309">
        <v>969</v>
      </c>
      <c r="D100" s="310">
        <v>503</v>
      </c>
      <c r="E100" s="311" t="s">
        <v>441</v>
      </c>
      <c r="F100" s="311"/>
      <c r="G100" s="312">
        <f>G101</f>
        <v>0</v>
      </c>
    </row>
    <row r="101" spans="1:7" ht="21" customHeight="1">
      <c r="A101" s="325" t="s">
        <v>466</v>
      </c>
      <c r="B101" s="224" t="s">
        <v>403</v>
      </c>
      <c r="C101" s="309">
        <v>969</v>
      </c>
      <c r="D101" s="310">
        <v>503</v>
      </c>
      <c r="E101" s="311" t="s">
        <v>441</v>
      </c>
      <c r="F101" s="311" t="s">
        <v>193</v>
      </c>
      <c r="G101" s="312"/>
    </row>
    <row r="102" spans="1:7" s="55" customFormat="1" ht="15.75" customHeight="1">
      <c r="A102" s="303" t="s">
        <v>352</v>
      </c>
      <c r="B102" s="240" t="s">
        <v>217</v>
      </c>
      <c r="C102" s="304">
        <v>969</v>
      </c>
      <c r="D102" s="305">
        <v>700</v>
      </c>
      <c r="E102" s="311"/>
      <c r="F102" s="306"/>
      <c r="G102" s="307">
        <f>G103+G106</f>
        <v>1575</v>
      </c>
    </row>
    <row r="103" spans="1:7" s="55" customFormat="1" ht="18.75" customHeight="1">
      <c r="A103" s="328" t="s">
        <v>353</v>
      </c>
      <c r="B103" s="240" t="s">
        <v>218</v>
      </c>
      <c r="C103" s="304">
        <v>969</v>
      </c>
      <c r="D103" s="305">
        <v>705</v>
      </c>
      <c r="E103" s="306" t="s">
        <v>443</v>
      </c>
      <c r="F103" s="306"/>
      <c r="G103" s="307">
        <f>G104</f>
        <v>75</v>
      </c>
    </row>
    <row r="104" spans="1:7" s="207" customFormat="1" ht="46.5" customHeight="1">
      <c r="A104" s="308" t="s">
        <v>354</v>
      </c>
      <c r="B104" s="224" t="s">
        <v>444</v>
      </c>
      <c r="C104" s="309">
        <v>969</v>
      </c>
      <c r="D104" s="310">
        <v>705</v>
      </c>
      <c r="E104" s="311" t="s">
        <v>443</v>
      </c>
      <c r="F104" s="306"/>
      <c r="G104" s="312">
        <f>G105</f>
        <v>75</v>
      </c>
    </row>
    <row r="105" spans="1:7" s="207" customFormat="1" ht="21" customHeight="1">
      <c r="A105" s="308" t="s">
        <v>355</v>
      </c>
      <c r="B105" s="224" t="s">
        <v>403</v>
      </c>
      <c r="C105" s="309">
        <v>969</v>
      </c>
      <c r="D105" s="327">
        <v>705</v>
      </c>
      <c r="E105" s="311" t="s">
        <v>443</v>
      </c>
      <c r="F105" s="311" t="s">
        <v>193</v>
      </c>
      <c r="G105" s="312">
        <v>75</v>
      </c>
    </row>
    <row r="106" spans="1:7" s="65" customFormat="1" ht="21.75" customHeight="1">
      <c r="A106" s="214" t="s">
        <v>356</v>
      </c>
      <c r="B106" s="239" t="s">
        <v>39</v>
      </c>
      <c r="C106" s="227">
        <v>969</v>
      </c>
      <c r="D106" s="223">
        <v>707</v>
      </c>
      <c r="E106" s="228"/>
      <c r="F106" s="165"/>
      <c r="G106" s="216">
        <f>G107+G109+G111+G113+G115</f>
        <v>1500</v>
      </c>
    </row>
    <row r="107" spans="1:7" s="181" customFormat="1" ht="20.25" customHeight="1">
      <c r="A107" s="213" t="s">
        <v>357</v>
      </c>
      <c r="B107" s="225" t="s">
        <v>241</v>
      </c>
      <c r="C107" s="218">
        <v>969</v>
      </c>
      <c r="D107" s="137">
        <v>707</v>
      </c>
      <c r="E107" s="138" t="s">
        <v>445</v>
      </c>
      <c r="F107" s="138"/>
      <c r="G107" s="220">
        <f>G108</f>
        <v>630</v>
      </c>
    </row>
    <row r="108" spans="1:7" ht="20.25" customHeight="1">
      <c r="A108" s="213" t="s">
        <v>358</v>
      </c>
      <c r="B108" s="225" t="s">
        <v>403</v>
      </c>
      <c r="C108" s="218">
        <v>969</v>
      </c>
      <c r="D108" s="137">
        <v>707</v>
      </c>
      <c r="E108" s="138" t="s">
        <v>445</v>
      </c>
      <c r="F108" s="138" t="s">
        <v>193</v>
      </c>
      <c r="G108" s="220">
        <v>630</v>
      </c>
    </row>
    <row r="109" spans="1:7" s="301" customFormat="1" ht="34.5" customHeight="1">
      <c r="A109" s="308" t="s">
        <v>360</v>
      </c>
      <c r="B109" s="224" t="s">
        <v>290</v>
      </c>
      <c r="C109" s="309">
        <v>969</v>
      </c>
      <c r="D109" s="310">
        <v>707</v>
      </c>
      <c r="E109" s="311" t="s">
        <v>446</v>
      </c>
      <c r="F109" s="311"/>
      <c r="G109" s="312">
        <f>G110</f>
        <v>260</v>
      </c>
    </row>
    <row r="110" spans="1:7" ht="21" customHeight="1">
      <c r="A110" s="308" t="s">
        <v>361</v>
      </c>
      <c r="B110" s="224" t="s">
        <v>403</v>
      </c>
      <c r="C110" s="309">
        <v>969</v>
      </c>
      <c r="D110" s="310">
        <v>707</v>
      </c>
      <c r="E110" s="311" t="s">
        <v>446</v>
      </c>
      <c r="F110" s="311" t="s">
        <v>193</v>
      </c>
      <c r="G110" s="312">
        <v>260</v>
      </c>
    </row>
    <row r="111" spans="1:7" s="301" customFormat="1" ht="30" customHeight="1">
      <c r="A111" s="308" t="s">
        <v>362</v>
      </c>
      <c r="B111" s="224" t="s">
        <v>447</v>
      </c>
      <c r="C111" s="309">
        <v>969</v>
      </c>
      <c r="D111" s="310">
        <v>707</v>
      </c>
      <c r="E111" s="311" t="s">
        <v>448</v>
      </c>
      <c r="F111" s="311"/>
      <c r="G111" s="312">
        <f>G112</f>
        <v>150</v>
      </c>
    </row>
    <row r="112" spans="1:7" s="326" customFormat="1" ht="21" customHeight="1">
      <c r="A112" s="308" t="s">
        <v>363</v>
      </c>
      <c r="B112" s="224" t="s">
        <v>403</v>
      </c>
      <c r="C112" s="309">
        <v>969</v>
      </c>
      <c r="D112" s="310">
        <v>707</v>
      </c>
      <c r="E112" s="311" t="s">
        <v>448</v>
      </c>
      <c r="F112" s="311" t="s">
        <v>193</v>
      </c>
      <c r="G112" s="312">
        <v>150</v>
      </c>
    </row>
    <row r="113" spans="1:7" s="301" customFormat="1" ht="38.25" customHeight="1">
      <c r="A113" s="308" t="s">
        <v>364</v>
      </c>
      <c r="B113" s="224" t="s">
        <v>478</v>
      </c>
      <c r="C113" s="309">
        <v>969</v>
      </c>
      <c r="D113" s="310">
        <v>707</v>
      </c>
      <c r="E113" s="311" t="s">
        <v>451</v>
      </c>
      <c r="F113" s="311"/>
      <c r="G113" s="312">
        <f>G114</f>
        <v>430</v>
      </c>
    </row>
    <row r="114" spans="1:7" s="326" customFormat="1" ht="21.75" customHeight="1">
      <c r="A114" s="308" t="s">
        <v>365</v>
      </c>
      <c r="B114" s="224" t="s">
        <v>403</v>
      </c>
      <c r="C114" s="309">
        <v>969</v>
      </c>
      <c r="D114" s="310">
        <v>707</v>
      </c>
      <c r="E114" s="311" t="s">
        <v>451</v>
      </c>
      <c r="F114" s="311" t="s">
        <v>193</v>
      </c>
      <c r="G114" s="312">
        <v>430</v>
      </c>
    </row>
    <row r="115" spans="1:7" s="301" customFormat="1" ht="27.75" customHeight="1">
      <c r="A115" s="308" t="s">
        <v>467</v>
      </c>
      <c r="B115" s="224" t="s">
        <v>453</v>
      </c>
      <c r="C115" s="309">
        <v>969</v>
      </c>
      <c r="D115" s="310">
        <v>804</v>
      </c>
      <c r="E115" s="311" t="s">
        <v>454</v>
      </c>
      <c r="F115" s="311"/>
      <c r="G115" s="312">
        <f>G116</f>
        <v>30</v>
      </c>
    </row>
    <row r="116" spans="1:7" s="326" customFormat="1" ht="18.75" customHeight="1">
      <c r="A116" s="308" t="s">
        <v>468</v>
      </c>
      <c r="B116" s="224" t="s">
        <v>403</v>
      </c>
      <c r="C116" s="309">
        <v>969</v>
      </c>
      <c r="D116" s="310">
        <v>804</v>
      </c>
      <c r="E116" s="311" t="s">
        <v>454</v>
      </c>
      <c r="F116" s="311" t="s">
        <v>193</v>
      </c>
      <c r="G116" s="312">
        <v>30</v>
      </c>
    </row>
    <row r="117" spans="1:7" ht="17.25" customHeight="1">
      <c r="A117" s="214" t="s">
        <v>366</v>
      </c>
      <c r="B117" s="239" t="s">
        <v>220</v>
      </c>
      <c r="C117" s="227">
        <v>969</v>
      </c>
      <c r="D117" s="223">
        <v>800</v>
      </c>
      <c r="E117" s="138"/>
      <c r="F117" s="165"/>
      <c r="G117" s="216">
        <f>G118+G121</f>
        <v>10100</v>
      </c>
    </row>
    <row r="118" spans="1:7" s="65" customFormat="1" ht="15">
      <c r="A118" s="214" t="s">
        <v>367</v>
      </c>
      <c r="B118" s="239" t="s">
        <v>221</v>
      </c>
      <c r="C118" s="227">
        <v>969</v>
      </c>
      <c r="D118" s="223">
        <v>801</v>
      </c>
      <c r="E118" s="165"/>
      <c r="F118" s="165"/>
      <c r="G118" s="216">
        <f>G119</f>
        <v>8300</v>
      </c>
    </row>
    <row r="119" spans="1:7" s="301" customFormat="1" ht="30" customHeight="1">
      <c r="A119" s="308" t="s">
        <v>368</v>
      </c>
      <c r="B119" s="224" t="s">
        <v>240</v>
      </c>
      <c r="C119" s="309">
        <v>969</v>
      </c>
      <c r="D119" s="310">
        <v>801</v>
      </c>
      <c r="E119" s="311" t="s">
        <v>452</v>
      </c>
      <c r="F119" s="311"/>
      <c r="G119" s="312">
        <f>G120</f>
        <v>8300</v>
      </c>
    </row>
    <row r="120" spans="1:8" s="326" customFormat="1" ht="18" customHeight="1">
      <c r="A120" s="308" t="s">
        <v>369</v>
      </c>
      <c r="B120" s="224" t="s">
        <v>403</v>
      </c>
      <c r="C120" s="309">
        <v>969</v>
      </c>
      <c r="D120" s="310">
        <v>801</v>
      </c>
      <c r="E120" s="311" t="s">
        <v>452</v>
      </c>
      <c r="F120" s="311" t="s">
        <v>193</v>
      </c>
      <c r="G120" s="312">
        <v>8300</v>
      </c>
      <c r="H120" s="326">
        <v>7710</v>
      </c>
    </row>
    <row r="121" spans="1:7" s="65" customFormat="1" ht="20.25" customHeight="1">
      <c r="A121" s="214" t="s">
        <v>370</v>
      </c>
      <c r="B121" s="239" t="s">
        <v>469</v>
      </c>
      <c r="C121" s="227">
        <v>969</v>
      </c>
      <c r="D121" s="223">
        <v>804</v>
      </c>
      <c r="E121" s="165"/>
      <c r="F121" s="165"/>
      <c r="G121" s="216">
        <f>G122+G124</f>
        <v>1800</v>
      </c>
    </row>
    <row r="122" spans="1:7" s="301" customFormat="1" ht="30" customHeight="1">
      <c r="A122" s="308" t="s">
        <v>371</v>
      </c>
      <c r="B122" s="224" t="s">
        <v>449</v>
      </c>
      <c r="C122" s="309">
        <v>969</v>
      </c>
      <c r="D122" s="310">
        <v>804</v>
      </c>
      <c r="E122" s="311" t="s">
        <v>450</v>
      </c>
      <c r="F122" s="311"/>
      <c r="G122" s="312">
        <f>G123</f>
        <v>280</v>
      </c>
    </row>
    <row r="123" spans="1:7" s="326" customFormat="1" ht="18" customHeight="1">
      <c r="A123" s="308" t="s">
        <v>372</v>
      </c>
      <c r="B123" s="224" t="s">
        <v>403</v>
      </c>
      <c r="C123" s="309">
        <v>969</v>
      </c>
      <c r="D123" s="310">
        <v>804</v>
      </c>
      <c r="E123" s="311" t="s">
        <v>450</v>
      </c>
      <c r="F123" s="311" t="s">
        <v>193</v>
      </c>
      <c r="G123" s="312">
        <v>280</v>
      </c>
    </row>
    <row r="124" spans="1:7" s="219" customFormat="1" ht="30.75" customHeight="1">
      <c r="A124" s="308" t="s">
        <v>359</v>
      </c>
      <c r="B124" s="224" t="s">
        <v>453</v>
      </c>
      <c r="C124" s="309">
        <v>969</v>
      </c>
      <c r="D124" s="310">
        <v>804</v>
      </c>
      <c r="E124" s="311" t="s">
        <v>454</v>
      </c>
      <c r="F124" s="311"/>
      <c r="G124" s="312">
        <f>G125</f>
        <v>1520</v>
      </c>
    </row>
    <row r="125" spans="1:7" s="219" customFormat="1" ht="17.25" customHeight="1">
      <c r="A125" s="308" t="s">
        <v>373</v>
      </c>
      <c r="B125" s="224" t="s">
        <v>403</v>
      </c>
      <c r="C125" s="309">
        <v>969</v>
      </c>
      <c r="D125" s="310">
        <v>804</v>
      </c>
      <c r="E125" s="311" t="s">
        <v>454</v>
      </c>
      <c r="F125" s="311" t="s">
        <v>193</v>
      </c>
      <c r="G125" s="312">
        <v>1520</v>
      </c>
    </row>
    <row r="126" spans="1:7" ht="19.5" customHeight="1">
      <c r="A126" s="303" t="s">
        <v>374</v>
      </c>
      <c r="B126" s="240" t="s">
        <v>223</v>
      </c>
      <c r="C126" s="319">
        <v>969</v>
      </c>
      <c r="D126" s="305">
        <v>1000</v>
      </c>
      <c r="E126" s="311"/>
      <c r="F126" s="306"/>
      <c r="G126" s="307">
        <f>G127+G130</f>
        <v>14584</v>
      </c>
    </row>
    <row r="127" spans="1:7" s="335" customFormat="1" ht="20.25" customHeight="1">
      <c r="A127" s="303" t="s">
        <v>375</v>
      </c>
      <c r="B127" s="334" t="s">
        <v>233</v>
      </c>
      <c r="C127" s="319">
        <v>969</v>
      </c>
      <c r="D127" s="305">
        <v>1003</v>
      </c>
      <c r="E127" s="306"/>
      <c r="F127" s="306"/>
      <c r="G127" s="307">
        <f>G128</f>
        <v>728.7</v>
      </c>
    </row>
    <row r="128" spans="1:7" s="301" customFormat="1" ht="29.25" customHeight="1">
      <c r="A128" s="308" t="s">
        <v>376</v>
      </c>
      <c r="B128" s="224" t="s">
        <v>234</v>
      </c>
      <c r="C128" s="320">
        <v>969</v>
      </c>
      <c r="D128" s="310">
        <v>1003</v>
      </c>
      <c r="E128" s="311" t="s">
        <v>455</v>
      </c>
      <c r="F128" s="311"/>
      <c r="G128" s="312">
        <f>G129</f>
        <v>728.7</v>
      </c>
    </row>
    <row r="129" spans="1:7" s="326" customFormat="1" ht="17.25" customHeight="1">
      <c r="A129" s="308" t="s">
        <v>377</v>
      </c>
      <c r="B129" s="224" t="s">
        <v>225</v>
      </c>
      <c r="C129" s="320">
        <v>969</v>
      </c>
      <c r="D129" s="310">
        <v>1003</v>
      </c>
      <c r="E129" s="311" t="s">
        <v>455</v>
      </c>
      <c r="F129" s="311" t="s">
        <v>226</v>
      </c>
      <c r="G129" s="312">
        <v>728.7</v>
      </c>
    </row>
    <row r="130" spans="1:7" s="65" customFormat="1" ht="21.75" customHeight="1">
      <c r="A130" s="324" t="s">
        <v>378</v>
      </c>
      <c r="B130" s="240" t="s">
        <v>224</v>
      </c>
      <c r="C130" s="319">
        <v>969</v>
      </c>
      <c r="D130" s="305">
        <v>1004</v>
      </c>
      <c r="E130" s="306"/>
      <c r="F130" s="306"/>
      <c r="G130" s="307">
        <f>G131+G133</f>
        <v>13855.3</v>
      </c>
    </row>
    <row r="131" spans="1:7" s="181" customFormat="1" ht="45.75" customHeight="1">
      <c r="A131" s="308" t="s">
        <v>379</v>
      </c>
      <c r="B131" s="224" t="s">
        <v>303</v>
      </c>
      <c r="C131" s="320">
        <v>969</v>
      </c>
      <c r="D131" s="310">
        <v>1004</v>
      </c>
      <c r="E131" s="311" t="s">
        <v>479</v>
      </c>
      <c r="F131" s="311"/>
      <c r="G131" s="312">
        <f>G132</f>
        <v>9340.9</v>
      </c>
    </row>
    <row r="132" spans="1:7" ht="18.75" customHeight="1">
      <c r="A132" s="308" t="s">
        <v>380</v>
      </c>
      <c r="B132" s="224" t="s">
        <v>225</v>
      </c>
      <c r="C132" s="320">
        <v>969</v>
      </c>
      <c r="D132" s="310">
        <v>1004</v>
      </c>
      <c r="E132" s="311" t="s">
        <v>479</v>
      </c>
      <c r="F132" s="311" t="s">
        <v>226</v>
      </c>
      <c r="G132" s="312">
        <v>9340.9</v>
      </c>
    </row>
    <row r="133" spans="1:7" s="181" customFormat="1" ht="33" customHeight="1">
      <c r="A133" s="330" t="s">
        <v>382</v>
      </c>
      <c r="B133" s="224" t="s">
        <v>456</v>
      </c>
      <c r="C133" s="316">
        <v>969</v>
      </c>
      <c r="D133" s="317">
        <v>1004</v>
      </c>
      <c r="E133" s="311" t="s">
        <v>480</v>
      </c>
      <c r="F133" s="313"/>
      <c r="G133" s="318">
        <f>G134</f>
        <v>4514.4</v>
      </c>
    </row>
    <row r="134" spans="1:7" ht="18.75" customHeight="1">
      <c r="A134" s="330" t="s">
        <v>383</v>
      </c>
      <c r="B134" s="224" t="s">
        <v>225</v>
      </c>
      <c r="C134" s="316">
        <v>969</v>
      </c>
      <c r="D134" s="317">
        <v>1004</v>
      </c>
      <c r="E134" s="313" t="s">
        <v>480</v>
      </c>
      <c r="F134" s="313" t="s">
        <v>226</v>
      </c>
      <c r="G134" s="318">
        <v>4514.4</v>
      </c>
    </row>
    <row r="135" spans="1:7" ht="19.5" customHeight="1">
      <c r="A135" s="214" t="s">
        <v>393</v>
      </c>
      <c r="B135" s="240" t="s">
        <v>227</v>
      </c>
      <c r="C135" s="227">
        <v>969</v>
      </c>
      <c r="D135" s="223">
        <v>1100</v>
      </c>
      <c r="E135" s="144"/>
      <c r="F135" s="165"/>
      <c r="G135" s="216">
        <f>G136</f>
        <v>1300</v>
      </c>
    </row>
    <row r="136" spans="1:7" s="65" customFormat="1" ht="15.75" customHeight="1">
      <c r="A136" s="323" t="s">
        <v>389</v>
      </c>
      <c r="B136" s="240" t="s">
        <v>228</v>
      </c>
      <c r="C136" s="227">
        <v>969</v>
      </c>
      <c r="D136" s="223">
        <v>1102</v>
      </c>
      <c r="E136" s="165"/>
      <c r="F136" s="165"/>
      <c r="G136" s="216">
        <f>G137</f>
        <v>1300</v>
      </c>
    </row>
    <row r="137" spans="1:7" s="340" customFormat="1" ht="57" customHeight="1">
      <c r="A137" s="336" t="s">
        <v>390</v>
      </c>
      <c r="B137" s="337" t="s">
        <v>470</v>
      </c>
      <c r="C137" s="338">
        <v>969</v>
      </c>
      <c r="D137" s="311">
        <v>1102</v>
      </c>
      <c r="E137" s="311" t="s">
        <v>458</v>
      </c>
      <c r="F137" s="311"/>
      <c r="G137" s="339">
        <f>G138</f>
        <v>1300</v>
      </c>
    </row>
    <row r="138" spans="1:7" ht="18.75" customHeight="1">
      <c r="A138" s="308" t="s">
        <v>391</v>
      </c>
      <c r="B138" s="224" t="s">
        <v>403</v>
      </c>
      <c r="C138" s="309">
        <v>969</v>
      </c>
      <c r="D138" s="310">
        <v>1102</v>
      </c>
      <c r="E138" s="311" t="s">
        <v>458</v>
      </c>
      <c r="F138" s="311" t="s">
        <v>193</v>
      </c>
      <c r="G138" s="312">
        <v>1300</v>
      </c>
    </row>
    <row r="139" spans="1:7" ht="15.75" customHeight="1">
      <c r="A139" s="303" t="s">
        <v>392</v>
      </c>
      <c r="B139" s="240" t="s">
        <v>229</v>
      </c>
      <c r="C139" s="319">
        <v>969</v>
      </c>
      <c r="D139" s="305">
        <v>1200</v>
      </c>
      <c r="E139" s="311"/>
      <c r="F139" s="306"/>
      <c r="G139" s="307">
        <f>G140</f>
        <v>340</v>
      </c>
    </row>
    <row r="140" spans="1:7" s="65" customFormat="1" ht="16.5" customHeight="1">
      <c r="A140" s="331" t="s">
        <v>394</v>
      </c>
      <c r="B140" s="240" t="s">
        <v>44</v>
      </c>
      <c r="C140" s="304">
        <v>969</v>
      </c>
      <c r="D140" s="305">
        <v>1202</v>
      </c>
      <c r="E140" s="306"/>
      <c r="F140" s="306"/>
      <c r="G140" s="307">
        <f>G141</f>
        <v>340</v>
      </c>
    </row>
    <row r="141" spans="1:7" s="181" customFormat="1" ht="18" customHeight="1">
      <c r="A141" s="308" t="s">
        <v>395</v>
      </c>
      <c r="B141" s="224" t="s">
        <v>238</v>
      </c>
      <c r="C141" s="309">
        <v>969</v>
      </c>
      <c r="D141" s="310">
        <v>1202</v>
      </c>
      <c r="E141" s="311" t="s">
        <v>457</v>
      </c>
      <c r="F141" s="311"/>
      <c r="G141" s="312">
        <f>G142</f>
        <v>340</v>
      </c>
    </row>
    <row r="142" spans="1:7" ht="19.5" customHeight="1">
      <c r="A142" s="308" t="s">
        <v>396</v>
      </c>
      <c r="B142" s="224" t="s">
        <v>403</v>
      </c>
      <c r="C142" s="309">
        <v>969</v>
      </c>
      <c r="D142" s="310">
        <v>1202</v>
      </c>
      <c r="E142" s="311" t="s">
        <v>457</v>
      </c>
      <c r="F142" s="311" t="s">
        <v>193</v>
      </c>
      <c r="G142" s="312">
        <v>340</v>
      </c>
    </row>
    <row r="143" spans="1:9" ht="27" customHeight="1">
      <c r="A143" s="241"/>
      <c r="B143" s="242" t="s">
        <v>230</v>
      </c>
      <c r="C143" s="242"/>
      <c r="D143" s="243"/>
      <c r="E143" s="341"/>
      <c r="F143" s="244"/>
      <c r="G143" s="342">
        <f>G12+G28</f>
        <v>129794.2</v>
      </c>
      <c r="I143">
        <f>SUM(I15:I142)</f>
        <v>0.4000000000000057</v>
      </c>
    </row>
    <row r="144" ht="15.75">
      <c r="E144" s="329"/>
    </row>
    <row r="155" ht="18">
      <c r="B155" s="221"/>
    </row>
  </sheetData>
  <sheetProtection/>
  <mergeCells count="7">
    <mergeCell ref="E10:E11"/>
    <mergeCell ref="F10:F11"/>
    <mergeCell ref="G10:G11"/>
    <mergeCell ref="A10:A11"/>
    <mergeCell ref="B10:B11"/>
    <mergeCell ref="C10:C11"/>
    <mergeCell ref="D10:D11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="80" zoomScaleNormal="80" zoomScalePageLayoutView="0" workbookViewId="0" topLeftCell="A70">
      <selection activeCell="G102" sqref="G102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1.7109375" style="0" customWidth="1"/>
    <col min="9" max="9" width="10.851562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557</v>
      </c>
    </row>
    <row r="4" spans="3:7" s="108" customFormat="1" ht="15.75">
      <c r="C4" s="208"/>
      <c r="G4" s="501"/>
    </row>
    <row r="5" spans="2:8" s="108" customFormat="1" ht="15.75">
      <c r="B5" s="383"/>
      <c r="C5" s="384"/>
      <c r="D5" s="383"/>
      <c r="E5" s="383"/>
      <c r="F5" s="383"/>
      <c r="G5" s="206"/>
      <c r="H5" s="383"/>
    </row>
    <row r="6" spans="1:8" s="108" customFormat="1" ht="16.5">
      <c r="A6" s="616" t="s">
        <v>506</v>
      </c>
      <c r="B6" s="616"/>
      <c r="C6" s="616"/>
      <c r="D6" s="616"/>
      <c r="E6" s="616"/>
      <c r="F6" s="616"/>
      <c r="G6" s="616"/>
      <c r="H6" s="383"/>
    </row>
    <row r="7" spans="1:8" s="108" customFormat="1" ht="16.5">
      <c r="A7" s="207"/>
      <c r="B7" s="30" t="s">
        <v>525</v>
      </c>
      <c r="C7" s="55"/>
      <c r="D7" s="207"/>
      <c r="E7" s="207"/>
      <c r="F7" s="207"/>
      <c r="G7" s="207"/>
      <c r="H7" s="383"/>
    </row>
    <row r="8" spans="1:8" s="108" customFormat="1" ht="16.5">
      <c r="A8" s="207"/>
      <c r="B8" s="30"/>
      <c r="C8" s="55"/>
      <c r="D8" s="207"/>
      <c r="E8" s="207"/>
      <c r="F8" s="207"/>
      <c r="G8" s="207"/>
      <c r="H8" s="383"/>
    </row>
    <row r="9" spans="1:8" s="108" customFormat="1" ht="16.5">
      <c r="A9" s="207"/>
      <c r="B9" s="30"/>
      <c r="C9" s="55"/>
      <c r="D9" s="207"/>
      <c r="E9" s="207"/>
      <c r="F9" s="207"/>
      <c r="G9" s="207"/>
      <c r="H9" s="383"/>
    </row>
    <row r="10" spans="1:8" ht="15">
      <c r="A10" s="207"/>
      <c r="B10" s="207"/>
      <c r="C10" s="207"/>
      <c r="D10" s="207"/>
      <c r="E10" s="207"/>
      <c r="F10" s="207"/>
      <c r="G10" s="231" t="s">
        <v>505</v>
      </c>
      <c r="H10" s="385"/>
    </row>
    <row r="11" spans="1:8" ht="12.75" customHeight="1">
      <c r="A11" s="617" t="s">
        <v>164</v>
      </c>
      <c r="B11" s="614" t="s">
        <v>96</v>
      </c>
      <c r="C11" s="619" t="s">
        <v>165</v>
      </c>
      <c r="D11" s="621" t="s">
        <v>528</v>
      </c>
      <c r="E11" s="621" t="s">
        <v>527</v>
      </c>
      <c r="F11" s="623" t="s">
        <v>526</v>
      </c>
      <c r="G11" s="625" t="s">
        <v>169</v>
      </c>
      <c r="H11" s="385"/>
    </row>
    <row r="12" spans="1:9" ht="63" customHeight="1">
      <c r="A12" s="618"/>
      <c r="B12" s="615"/>
      <c r="C12" s="620"/>
      <c r="D12" s="622"/>
      <c r="E12" s="622"/>
      <c r="F12" s="624"/>
      <c r="G12" s="626"/>
      <c r="H12" s="385"/>
      <c r="I12" s="503"/>
    </row>
    <row r="13" spans="1:8" ht="20.25" customHeight="1">
      <c r="A13" s="354" t="s">
        <v>503</v>
      </c>
      <c r="B13" s="359" t="s">
        <v>170</v>
      </c>
      <c r="C13" s="365"/>
      <c r="D13" s="352"/>
      <c r="E13" s="353"/>
      <c r="F13" s="366"/>
      <c r="G13" s="504">
        <f>G15+G18</f>
        <v>5721.599999999999</v>
      </c>
      <c r="H13" s="385"/>
    </row>
    <row r="14" spans="1:8" ht="15.75" customHeight="1">
      <c r="A14" s="355" t="s">
        <v>171</v>
      </c>
      <c r="B14" s="490" t="s">
        <v>172</v>
      </c>
      <c r="C14" s="367">
        <v>924</v>
      </c>
      <c r="D14" s="346">
        <v>100</v>
      </c>
      <c r="E14" s="347"/>
      <c r="F14" s="368"/>
      <c r="G14" s="505">
        <f>G15+G18</f>
        <v>5721.599999999999</v>
      </c>
      <c r="H14" s="385"/>
    </row>
    <row r="15" spans="1:8" ht="34.5" customHeight="1">
      <c r="A15" s="356" t="s">
        <v>173</v>
      </c>
      <c r="B15" s="360" t="s">
        <v>174</v>
      </c>
      <c r="C15" s="369">
        <v>924</v>
      </c>
      <c r="D15" s="344">
        <v>102</v>
      </c>
      <c r="E15" s="345"/>
      <c r="F15" s="370"/>
      <c r="G15" s="506">
        <f>G16</f>
        <v>1275.7</v>
      </c>
      <c r="H15" s="385"/>
    </row>
    <row r="16" spans="1:8" s="381" customFormat="1" ht="21.75" customHeight="1">
      <c r="A16" s="375" t="s">
        <v>175</v>
      </c>
      <c r="B16" s="376" t="s">
        <v>176</v>
      </c>
      <c r="C16" s="377">
        <v>924</v>
      </c>
      <c r="D16" s="378">
        <v>102</v>
      </c>
      <c r="E16" s="379" t="s">
        <v>414</v>
      </c>
      <c r="F16" s="380"/>
      <c r="G16" s="507">
        <f>G17</f>
        <v>1275.7</v>
      </c>
      <c r="H16" s="386"/>
    </row>
    <row r="17" spans="1:8" ht="60.75" customHeight="1">
      <c r="A17" s="357" t="s">
        <v>308</v>
      </c>
      <c r="B17" s="361" t="s">
        <v>178</v>
      </c>
      <c r="C17" s="371">
        <v>924</v>
      </c>
      <c r="D17" s="348">
        <v>102</v>
      </c>
      <c r="E17" s="349" t="s">
        <v>414</v>
      </c>
      <c r="F17" s="372" t="s">
        <v>179</v>
      </c>
      <c r="G17" s="508">
        <v>1275.7</v>
      </c>
      <c r="H17" s="385"/>
    </row>
    <row r="18" spans="1:8" ht="48" customHeight="1">
      <c r="A18" s="396" t="s">
        <v>180</v>
      </c>
      <c r="B18" s="362" t="s">
        <v>181</v>
      </c>
      <c r="C18" s="397">
        <v>924</v>
      </c>
      <c r="D18" s="398">
        <v>103</v>
      </c>
      <c r="E18" s="399"/>
      <c r="F18" s="400"/>
      <c r="G18" s="509">
        <f>G19+G21+G23+G27</f>
        <v>4445.9</v>
      </c>
      <c r="H18" s="385"/>
    </row>
    <row r="19" spans="1:8" ht="32.25" customHeight="1">
      <c r="A19" s="401" t="s">
        <v>182</v>
      </c>
      <c r="B19" s="382" t="s">
        <v>516</v>
      </c>
      <c r="C19" s="387">
        <v>924</v>
      </c>
      <c r="D19" s="388">
        <v>103</v>
      </c>
      <c r="E19" s="389" t="s">
        <v>415</v>
      </c>
      <c r="F19" s="390"/>
      <c r="G19" s="510">
        <f>G20</f>
        <v>2148.8</v>
      </c>
      <c r="H19" s="385"/>
    </row>
    <row r="20" spans="1:8" ht="61.5" customHeight="1">
      <c r="A20" s="402" t="s">
        <v>184</v>
      </c>
      <c r="B20" s="403" t="s">
        <v>178</v>
      </c>
      <c r="C20" s="392">
        <v>924</v>
      </c>
      <c r="D20" s="393">
        <v>103</v>
      </c>
      <c r="E20" s="404" t="s">
        <v>415</v>
      </c>
      <c r="F20" s="405" t="s">
        <v>179</v>
      </c>
      <c r="G20" s="511">
        <v>2148.8</v>
      </c>
      <c r="H20" s="181"/>
    </row>
    <row r="21" spans="1:8" ht="30.75" customHeight="1">
      <c r="A21" s="401" t="s">
        <v>185</v>
      </c>
      <c r="B21" s="382" t="s">
        <v>517</v>
      </c>
      <c r="C21" s="387">
        <v>924</v>
      </c>
      <c r="D21" s="388">
        <v>103</v>
      </c>
      <c r="E21" s="389" t="s">
        <v>416</v>
      </c>
      <c r="F21" s="390"/>
      <c r="G21" s="510">
        <f>G22</f>
        <v>276.5</v>
      </c>
      <c r="H21" s="385"/>
    </row>
    <row r="22" spans="1:8" ht="63" customHeight="1">
      <c r="A22" s="402" t="s">
        <v>187</v>
      </c>
      <c r="B22" s="403" t="s">
        <v>178</v>
      </c>
      <c r="C22" s="392">
        <v>924</v>
      </c>
      <c r="D22" s="393">
        <v>103</v>
      </c>
      <c r="E22" s="404" t="s">
        <v>416</v>
      </c>
      <c r="F22" s="405" t="s">
        <v>179</v>
      </c>
      <c r="G22" s="511">
        <v>276.5</v>
      </c>
      <c r="H22" s="385"/>
    </row>
    <row r="23" spans="1:8" ht="29.25" customHeight="1">
      <c r="A23" s="406" t="s">
        <v>188</v>
      </c>
      <c r="B23" s="407" t="s">
        <v>518</v>
      </c>
      <c r="C23" s="408">
        <v>924</v>
      </c>
      <c r="D23" s="409">
        <v>103</v>
      </c>
      <c r="E23" s="410" t="s">
        <v>413</v>
      </c>
      <c r="F23" s="411"/>
      <c r="G23" s="512">
        <f>G24+G25+G26</f>
        <v>1936.6</v>
      </c>
      <c r="H23" s="385"/>
    </row>
    <row r="24" spans="1:8" ht="60" customHeight="1">
      <c r="A24" s="412" t="s">
        <v>190</v>
      </c>
      <c r="B24" s="413" t="s">
        <v>178</v>
      </c>
      <c r="C24" s="414">
        <v>924</v>
      </c>
      <c r="D24" s="415">
        <v>103</v>
      </c>
      <c r="E24" s="416" t="s">
        <v>413</v>
      </c>
      <c r="F24" s="417" t="s">
        <v>179</v>
      </c>
      <c r="G24" s="513">
        <v>1432.6</v>
      </c>
      <c r="H24" s="181"/>
    </row>
    <row r="25" spans="1:8" ht="30.75" customHeight="1">
      <c r="A25" s="412" t="s">
        <v>191</v>
      </c>
      <c r="B25" s="413" t="s">
        <v>403</v>
      </c>
      <c r="C25" s="414">
        <v>924</v>
      </c>
      <c r="D25" s="415">
        <v>103</v>
      </c>
      <c r="E25" s="416" t="s">
        <v>413</v>
      </c>
      <c r="F25" s="417" t="s">
        <v>193</v>
      </c>
      <c r="G25" s="513">
        <v>503</v>
      </c>
      <c r="H25" s="385"/>
    </row>
    <row r="26" spans="1:8" ht="17.25" customHeight="1">
      <c r="A26" s="418" t="s">
        <v>194</v>
      </c>
      <c r="B26" s="419" t="s">
        <v>195</v>
      </c>
      <c r="C26" s="420">
        <v>924</v>
      </c>
      <c r="D26" s="421">
        <v>103</v>
      </c>
      <c r="E26" s="422" t="s">
        <v>413</v>
      </c>
      <c r="F26" s="423" t="s">
        <v>196</v>
      </c>
      <c r="G26" s="514">
        <v>1</v>
      </c>
      <c r="H26" s="385"/>
    </row>
    <row r="27" spans="1:8" ht="45.75" customHeight="1">
      <c r="A27" s="401" t="s">
        <v>476</v>
      </c>
      <c r="B27" s="382" t="s">
        <v>236</v>
      </c>
      <c r="C27" s="387">
        <v>924</v>
      </c>
      <c r="D27" s="388">
        <v>103</v>
      </c>
      <c r="E27" s="389" t="s">
        <v>417</v>
      </c>
      <c r="F27" s="390"/>
      <c r="G27" s="510">
        <f>G28</f>
        <v>84</v>
      </c>
      <c r="H27" s="385"/>
    </row>
    <row r="28" spans="1:8" ht="19.5" customHeight="1">
      <c r="A28" s="402" t="s">
        <v>477</v>
      </c>
      <c r="B28" s="391" t="s">
        <v>195</v>
      </c>
      <c r="C28" s="392">
        <v>924</v>
      </c>
      <c r="D28" s="393">
        <v>103</v>
      </c>
      <c r="E28" s="394" t="s">
        <v>417</v>
      </c>
      <c r="F28" s="395" t="s">
        <v>196</v>
      </c>
      <c r="G28" s="511">
        <v>84</v>
      </c>
      <c r="H28" s="385"/>
    </row>
    <row r="29" spans="1:8" ht="24" customHeight="1">
      <c r="A29" s="424" t="s">
        <v>504</v>
      </c>
      <c r="B29" s="491" t="s">
        <v>197</v>
      </c>
      <c r="C29" s="425"/>
      <c r="D29" s="426"/>
      <c r="E29" s="427"/>
      <c r="F29" s="428"/>
      <c r="G29" s="515">
        <f>G30+G65+G69+G76+G102+G117+G126+G138+G142</f>
        <v>129662.9</v>
      </c>
      <c r="H29" s="385"/>
    </row>
    <row r="30" spans="1:8" ht="20.25" customHeight="1">
      <c r="A30" s="429" t="s">
        <v>171</v>
      </c>
      <c r="B30" s="492" t="s">
        <v>172</v>
      </c>
      <c r="C30" s="430">
        <v>969</v>
      </c>
      <c r="D30" s="431">
        <v>100</v>
      </c>
      <c r="E30" s="432"/>
      <c r="F30" s="433"/>
      <c r="G30" s="516">
        <f>G31+G43+G46</f>
        <v>30073.300000000003</v>
      </c>
      <c r="H30" s="385"/>
    </row>
    <row r="31" spans="1:8" ht="48" customHeight="1">
      <c r="A31" s="434" t="s">
        <v>173</v>
      </c>
      <c r="B31" s="363" t="s">
        <v>198</v>
      </c>
      <c r="C31" s="435">
        <v>969</v>
      </c>
      <c r="D31" s="436">
        <v>104</v>
      </c>
      <c r="E31" s="437"/>
      <c r="F31" s="438"/>
      <c r="G31" s="517">
        <f>G32+G34+G38+G41</f>
        <v>29331.100000000002</v>
      </c>
      <c r="H31" s="385"/>
    </row>
    <row r="32" spans="1:7" s="181" customFormat="1" ht="32.25" customHeight="1">
      <c r="A32" s="401" t="s">
        <v>175</v>
      </c>
      <c r="B32" s="382" t="s">
        <v>511</v>
      </c>
      <c r="C32" s="387">
        <v>969</v>
      </c>
      <c r="D32" s="388">
        <v>104</v>
      </c>
      <c r="E32" s="389" t="s">
        <v>418</v>
      </c>
      <c r="F32" s="390"/>
      <c r="G32" s="510">
        <f>G33</f>
        <v>1275.7</v>
      </c>
    </row>
    <row r="33" spans="1:9" ht="58.5" customHeight="1">
      <c r="A33" s="402" t="s">
        <v>308</v>
      </c>
      <c r="B33" s="403" t="s">
        <v>178</v>
      </c>
      <c r="C33" s="392">
        <v>969</v>
      </c>
      <c r="D33" s="393">
        <v>104</v>
      </c>
      <c r="E33" s="404" t="s">
        <v>418</v>
      </c>
      <c r="F33" s="405" t="s">
        <v>179</v>
      </c>
      <c r="G33" s="511">
        <v>1275.7</v>
      </c>
      <c r="I33" s="385"/>
    </row>
    <row r="34" spans="1:7" s="181" customFormat="1" ht="45.75" customHeight="1">
      <c r="A34" s="406" t="s">
        <v>315</v>
      </c>
      <c r="B34" s="407" t="s">
        <v>512</v>
      </c>
      <c r="C34" s="408">
        <v>969</v>
      </c>
      <c r="D34" s="409">
        <v>104</v>
      </c>
      <c r="E34" s="410" t="s">
        <v>419</v>
      </c>
      <c r="F34" s="439"/>
      <c r="G34" s="512">
        <f>G35+G36+G37</f>
        <v>23735.7</v>
      </c>
    </row>
    <row r="35" spans="1:8" ht="60" customHeight="1">
      <c r="A35" s="412" t="s">
        <v>316</v>
      </c>
      <c r="B35" s="413" t="s">
        <v>178</v>
      </c>
      <c r="C35" s="414">
        <v>969</v>
      </c>
      <c r="D35" s="415">
        <v>104</v>
      </c>
      <c r="E35" s="416" t="s">
        <v>419</v>
      </c>
      <c r="F35" s="417" t="s">
        <v>179</v>
      </c>
      <c r="G35" s="575">
        <v>20922.3</v>
      </c>
      <c r="H35" s="181"/>
    </row>
    <row r="36" spans="1:7" ht="31.5" customHeight="1">
      <c r="A36" s="412" t="s">
        <v>317</v>
      </c>
      <c r="B36" s="413" t="s">
        <v>403</v>
      </c>
      <c r="C36" s="414">
        <v>969</v>
      </c>
      <c r="D36" s="415">
        <v>104</v>
      </c>
      <c r="E36" s="416" t="s">
        <v>419</v>
      </c>
      <c r="F36" s="417" t="s">
        <v>193</v>
      </c>
      <c r="G36" s="513">
        <v>2747</v>
      </c>
    </row>
    <row r="37" spans="1:7" ht="20.25" customHeight="1">
      <c r="A37" s="571" t="s">
        <v>318</v>
      </c>
      <c r="B37" s="403" t="s">
        <v>195</v>
      </c>
      <c r="C37" s="392">
        <v>969</v>
      </c>
      <c r="D37" s="393">
        <v>104</v>
      </c>
      <c r="E37" s="404" t="s">
        <v>419</v>
      </c>
      <c r="F37" s="405" t="s">
        <v>196</v>
      </c>
      <c r="G37" s="511">
        <v>66.4</v>
      </c>
    </row>
    <row r="38" spans="1:7" ht="47.25" customHeight="1">
      <c r="A38" s="582" t="s">
        <v>309</v>
      </c>
      <c r="B38" s="382" t="s">
        <v>513</v>
      </c>
      <c r="C38" s="387">
        <v>969</v>
      </c>
      <c r="D38" s="388">
        <v>104</v>
      </c>
      <c r="E38" s="389" t="s">
        <v>496</v>
      </c>
      <c r="F38" s="390"/>
      <c r="G38" s="510">
        <f>G39+G40</f>
        <v>4268.5</v>
      </c>
    </row>
    <row r="39" spans="1:7" ht="60.75" customHeight="1">
      <c r="A39" s="564" t="s">
        <v>319</v>
      </c>
      <c r="B39" s="576" t="s">
        <v>178</v>
      </c>
      <c r="C39" s="580">
        <v>969</v>
      </c>
      <c r="D39" s="577">
        <v>104</v>
      </c>
      <c r="E39" s="578" t="s">
        <v>496</v>
      </c>
      <c r="F39" s="579" t="s">
        <v>179</v>
      </c>
      <c r="G39" s="581">
        <v>3939.5</v>
      </c>
    </row>
    <row r="40" spans="1:7" ht="30" customHeight="1">
      <c r="A40" s="402" t="s">
        <v>545</v>
      </c>
      <c r="B40" s="403" t="s">
        <v>403</v>
      </c>
      <c r="C40" s="392">
        <v>969</v>
      </c>
      <c r="D40" s="393">
        <v>104</v>
      </c>
      <c r="E40" s="404" t="s">
        <v>496</v>
      </c>
      <c r="F40" s="405" t="s">
        <v>193</v>
      </c>
      <c r="G40" s="511">
        <v>329</v>
      </c>
    </row>
    <row r="41" spans="1:7" s="181" customFormat="1" ht="42.75" customHeight="1">
      <c r="A41" s="406" t="s">
        <v>471</v>
      </c>
      <c r="B41" s="407" t="s">
        <v>519</v>
      </c>
      <c r="C41" s="408">
        <v>969</v>
      </c>
      <c r="D41" s="409">
        <v>104</v>
      </c>
      <c r="E41" s="410" t="s">
        <v>497</v>
      </c>
      <c r="F41" s="411"/>
      <c r="G41" s="512">
        <f>G42</f>
        <v>51.2</v>
      </c>
    </row>
    <row r="42" spans="1:7" ht="54" customHeight="1">
      <c r="A42" s="412" t="s">
        <v>472</v>
      </c>
      <c r="B42" s="413" t="s">
        <v>178</v>
      </c>
      <c r="C42" s="414">
        <v>969</v>
      </c>
      <c r="D42" s="415">
        <v>104</v>
      </c>
      <c r="E42" s="416" t="s">
        <v>497</v>
      </c>
      <c r="F42" s="417" t="s">
        <v>179</v>
      </c>
      <c r="G42" s="519">
        <v>51.2</v>
      </c>
    </row>
    <row r="43" spans="1:7" ht="17.25" customHeight="1">
      <c r="A43" s="489" t="s">
        <v>180</v>
      </c>
      <c r="B43" s="442" t="s">
        <v>21</v>
      </c>
      <c r="C43" s="443">
        <v>969</v>
      </c>
      <c r="D43" s="444">
        <v>111</v>
      </c>
      <c r="E43" s="441"/>
      <c r="F43" s="445"/>
      <c r="G43" s="520">
        <f>G44</f>
        <v>15</v>
      </c>
    </row>
    <row r="44" spans="1:7" s="181" customFormat="1" ht="20.25" customHeight="1">
      <c r="A44" s="440" t="s">
        <v>182</v>
      </c>
      <c r="B44" s="493" t="s">
        <v>266</v>
      </c>
      <c r="C44" s="446">
        <v>969</v>
      </c>
      <c r="D44" s="447">
        <v>111</v>
      </c>
      <c r="E44" s="448" t="s">
        <v>420</v>
      </c>
      <c r="F44" s="449"/>
      <c r="G44" s="521">
        <f>G45</f>
        <v>15</v>
      </c>
    </row>
    <row r="45" spans="1:7" ht="21" customHeight="1">
      <c r="A45" s="402" t="s">
        <v>184</v>
      </c>
      <c r="B45" s="403" t="s">
        <v>195</v>
      </c>
      <c r="C45" s="450">
        <v>969</v>
      </c>
      <c r="D45" s="393">
        <v>111</v>
      </c>
      <c r="E45" s="404" t="s">
        <v>420</v>
      </c>
      <c r="F45" s="405" t="s">
        <v>196</v>
      </c>
      <c r="G45" s="522">
        <v>15</v>
      </c>
    </row>
    <row r="46" spans="1:7" ht="21.75" customHeight="1">
      <c r="A46" s="429" t="s">
        <v>310</v>
      </c>
      <c r="B46" s="494" t="s">
        <v>22</v>
      </c>
      <c r="C46" s="457">
        <v>969</v>
      </c>
      <c r="D46" s="431">
        <v>113</v>
      </c>
      <c r="E46" s="432"/>
      <c r="F46" s="458"/>
      <c r="G46" s="523">
        <f>G47+G49+G51+G53+G55+G57+G59+G61+G63</f>
        <v>727.2</v>
      </c>
    </row>
    <row r="47" spans="1:7" ht="37.5" customHeight="1">
      <c r="A47" s="529" t="s">
        <v>235</v>
      </c>
      <c r="B47" s="552" t="s">
        <v>200</v>
      </c>
      <c r="C47" s="553">
        <v>969</v>
      </c>
      <c r="D47" s="554">
        <v>113</v>
      </c>
      <c r="E47" s="555" t="s">
        <v>532</v>
      </c>
      <c r="F47" s="556"/>
      <c r="G47" s="557">
        <f>G48</f>
        <v>100</v>
      </c>
    </row>
    <row r="48" spans="1:7" ht="33.75" customHeight="1">
      <c r="A48" s="528" t="s">
        <v>237</v>
      </c>
      <c r="B48" s="558" t="s">
        <v>403</v>
      </c>
      <c r="C48" s="559">
        <v>969</v>
      </c>
      <c r="D48" s="560">
        <v>113</v>
      </c>
      <c r="E48" s="561" t="s">
        <v>532</v>
      </c>
      <c r="F48" s="562" t="s">
        <v>193</v>
      </c>
      <c r="G48" s="563">
        <v>100</v>
      </c>
    </row>
    <row r="49" spans="1:7" s="207" customFormat="1" ht="33" customHeight="1">
      <c r="A49" s="529" t="s">
        <v>311</v>
      </c>
      <c r="B49" s="382" t="s">
        <v>244</v>
      </c>
      <c r="C49" s="452">
        <v>969</v>
      </c>
      <c r="D49" s="388">
        <v>113</v>
      </c>
      <c r="E49" s="389" t="s">
        <v>421</v>
      </c>
      <c r="F49" s="390"/>
      <c r="G49" s="510">
        <f>G50</f>
        <v>310</v>
      </c>
    </row>
    <row r="50" spans="1:7" ht="29.25" customHeight="1">
      <c r="A50" s="528" t="s">
        <v>312</v>
      </c>
      <c r="B50" s="403" t="s">
        <v>403</v>
      </c>
      <c r="C50" s="450">
        <v>969</v>
      </c>
      <c r="D50" s="393">
        <v>113</v>
      </c>
      <c r="E50" s="404" t="s">
        <v>421</v>
      </c>
      <c r="F50" s="405" t="s">
        <v>193</v>
      </c>
      <c r="G50" s="522">
        <v>310</v>
      </c>
    </row>
    <row r="51" spans="1:7" s="181" customFormat="1" ht="32.25" customHeight="1">
      <c r="A51" s="401" t="s">
        <v>313</v>
      </c>
      <c r="B51" s="407" t="s">
        <v>422</v>
      </c>
      <c r="C51" s="453">
        <v>969</v>
      </c>
      <c r="D51" s="409">
        <v>113</v>
      </c>
      <c r="E51" s="410" t="s">
        <v>423</v>
      </c>
      <c r="F51" s="411"/>
      <c r="G51" s="512">
        <f>G52</f>
        <v>205</v>
      </c>
    </row>
    <row r="52" spans="1:7" ht="30.75" customHeight="1">
      <c r="A52" s="412" t="s">
        <v>314</v>
      </c>
      <c r="B52" s="413" t="s">
        <v>403</v>
      </c>
      <c r="C52" s="459">
        <v>969</v>
      </c>
      <c r="D52" s="415">
        <v>113</v>
      </c>
      <c r="E52" s="416" t="s">
        <v>423</v>
      </c>
      <c r="F52" s="417" t="s">
        <v>193</v>
      </c>
      <c r="G52" s="519">
        <v>205</v>
      </c>
    </row>
    <row r="53" spans="1:7" ht="30.75" customHeight="1">
      <c r="A53" s="564" t="s">
        <v>320</v>
      </c>
      <c r="B53" s="382" t="s">
        <v>264</v>
      </c>
      <c r="C53" s="387">
        <v>969</v>
      </c>
      <c r="D53" s="388">
        <v>113</v>
      </c>
      <c r="E53" s="389" t="s">
        <v>500</v>
      </c>
      <c r="F53" s="390"/>
      <c r="G53" s="510">
        <f>G54</f>
        <v>7.2</v>
      </c>
    </row>
    <row r="54" spans="1:7" ht="30.75" customHeight="1">
      <c r="A54" s="564" t="s">
        <v>321</v>
      </c>
      <c r="B54" s="403" t="s">
        <v>403</v>
      </c>
      <c r="C54" s="392">
        <v>969</v>
      </c>
      <c r="D54" s="393">
        <v>113</v>
      </c>
      <c r="E54" s="404" t="s">
        <v>500</v>
      </c>
      <c r="F54" s="405" t="s">
        <v>193</v>
      </c>
      <c r="G54" s="511">
        <v>7.2</v>
      </c>
    </row>
    <row r="55" spans="1:7" ht="50.25" customHeight="1">
      <c r="A55" s="406" t="s">
        <v>322</v>
      </c>
      <c r="B55" s="382" t="s">
        <v>290</v>
      </c>
      <c r="C55" s="452">
        <v>969</v>
      </c>
      <c r="D55" s="388">
        <v>113</v>
      </c>
      <c r="E55" s="389" t="s">
        <v>446</v>
      </c>
      <c r="F55" s="390"/>
      <c r="G55" s="512">
        <f>G56</f>
        <v>45</v>
      </c>
    </row>
    <row r="56" spans="1:7" ht="30.75" customHeight="1">
      <c r="A56" s="564" t="s">
        <v>459</v>
      </c>
      <c r="B56" s="403" t="s">
        <v>403</v>
      </c>
      <c r="C56" s="450">
        <v>969</v>
      </c>
      <c r="D56" s="393">
        <v>113</v>
      </c>
      <c r="E56" s="404" t="s">
        <v>446</v>
      </c>
      <c r="F56" s="405" t="s">
        <v>193</v>
      </c>
      <c r="G56" s="565">
        <v>45</v>
      </c>
    </row>
    <row r="57" spans="1:7" s="181" customFormat="1" ht="46.5" customHeight="1">
      <c r="A57" s="406" t="s">
        <v>461</v>
      </c>
      <c r="B57" s="465" t="s">
        <v>447</v>
      </c>
      <c r="C57" s="408">
        <v>969</v>
      </c>
      <c r="D57" s="409">
        <v>113</v>
      </c>
      <c r="E57" s="410" t="s">
        <v>448</v>
      </c>
      <c r="F57" s="411"/>
      <c r="G57" s="512">
        <f>G58</f>
        <v>15</v>
      </c>
    </row>
    <row r="58" spans="1:7" ht="31.5" customHeight="1">
      <c r="A58" s="572" t="s">
        <v>460</v>
      </c>
      <c r="B58" s="419" t="s">
        <v>403</v>
      </c>
      <c r="C58" s="454">
        <v>969</v>
      </c>
      <c r="D58" s="421">
        <v>113</v>
      </c>
      <c r="E58" s="455" t="s">
        <v>448</v>
      </c>
      <c r="F58" s="423" t="s">
        <v>193</v>
      </c>
      <c r="G58" s="524">
        <v>15</v>
      </c>
    </row>
    <row r="59" spans="1:9" s="302" customFormat="1" ht="57" customHeight="1">
      <c r="A59" s="573" t="s">
        <v>537</v>
      </c>
      <c r="B59" s="382" t="s">
        <v>520</v>
      </c>
      <c r="C59" s="452">
        <v>969</v>
      </c>
      <c r="D59" s="388">
        <v>113</v>
      </c>
      <c r="E59" s="389" t="s">
        <v>450</v>
      </c>
      <c r="F59" s="390"/>
      <c r="G59" s="510">
        <f>G60</f>
        <v>15</v>
      </c>
      <c r="I59" s="502"/>
    </row>
    <row r="60" spans="1:7" ht="30" customHeight="1">
      <c r="A60" s="418" t="s">
        <v>538</v>
      </c>
      <c r="B60" s="403" t="s">
        <v>403</v>
      </c>
      <c r="C60" s="450">
        <v>969</v>
      </c>
      <c r="D60" s="393">
        <v>113</v>
      </c>
      <c r="E60" s="404" t="s">
        <v>450</v>
      </c>
      <c r="F60" s="405" t="s">
        <v>193</v>
      </c>
      <c r="G60" s="522">
        <v>15</v>
      </c>
    </row>
    <row r="61" spans="1:7" ht="60" customHeight="1">
      <c r="A61" s="401" t="s">
        <v>539</v>
      </c>
      <c r="B61" s="407" t="s">
        <v>478</v>
      </c>
      <c r="C61" s="453">
        <v>969</v>
      </c>
      <c r="D61" s="409">
        <v>113</v>
      </c>
      <c r="E61" s="410" t="s">
        <v>451</v>
      </c>
      <c r="F61" s="411"/>
      <c r="G61" s="512">
        <f>G62</f>
        <v>15</v>
      </c>
    </row>
    <row r="62" spans="1:7" ht="29.25" customHeight="1">
      <c r="A62" s="402" t="s">
        <v>540</v>
      </c>
      <c r="B62" s="419" t="s">
        <v>403</v>
      </c>
      <c r="C62" s="454">
        <v>969</v>
      </c>
      <c r="D62" s="421">
        <v>113</v>
      </c>
      <c r="E62" s="422" t="s">
        <v>451</v>
      </c>
      <c r="F62" s="423" t="s">
        <v>193</v>
      </c>
      <c r="G62" s="524">
        <v>15</v>
      </c>
    </row>
    <row r="63" spans="1:7" ht="101.25" customHeight="1">
      <c r="A63" s="406" t="s">
        <v>546</v>
      </c>
      <c r="B63" s="382" t="s">
        <v>524</v>
      </c>
      <c r="C63" s="452">
        <v>969</v>
      </c>
      <c r="D63" s="388">
        <v>113</v>
      </c>
      <c r="E63" s="389" t="s">
        <v>515</v>
      </c>
      <c r="F63" s="390"/>
      <c r="G63" s="510">
        <f>G64</f>
        <v>15</v>
      </c>
    </row>
    <row r="64" spans="1:9" ht="30" customHeight="1">
      <c r="A64" s="418" t="s">
        <v>547</v>
      </c>
      <c r="B64" s="403" t="s">
        <v>403</v>
      </c>
      <c r="C64" s="450">
        <v>969</v>
      </c>
      <c r="D64" s="393">
        <v>113</v>
      </c>
      <c r="E64" s="404" t="s">
        <v>515</v>
      </c>
      <c r="F64" s="405" t="s">
        <v>193</v>
      </c>
      <c r="G64" s="522">
        <v>15</v>
      </c>
      <c r="I64" s="32"/>
    </row>
    <row r="65" spans="1:7" ht="34.5" customHeight="1">
      <c r="A65" s="429" t="s">
        <v>246</v>
      </c>
      <c r="B65" s="456" t="s">
        <v>201</v>
      </c>
      <c r="C65" s="457">
        <v>969</v>
      </c>
      <c r="D65" s="431">
        <v>300</v>
      </c>
      <c r="E65" s="432"/>
      <c r="F65" s="458"/>
      <c r="G65" s="523">
        <f>G66</f>
        <v>71</v>
      </c>
    </row>
    <row r="66" spans="1:7" ht="33" customHeight="1">
      <c r="A66" s="406" t="s">
        <v>247</v>
      </c>
      <c r="B66" s="407" t="s">
        <v>202</v>
      </c>
      <c r="C66" s="453">
        <v>969</v>
      </c>
      <c r="D66" s="409">
        <v>309</v>
      </c>
      <c r="E66" s="410" t="s">
        <v>425</v>
      </c>
      <c r="F66" s="411"/>
      <c r="G66" s="512">
        <f>G67</f>
        <v>71</v>
      </c>
    </row>
    <row r="67" spans="1:7" ht="56.25" customHeight="1">
      <c r="A67" s="412" t="s">
        <v>248</v>
      </c>
      <c r="B67" s="413" t="s">
        <v>426</v>
      </c>
      <c r="C67" s="459">
        <v>969</v>
      </c>
      <c r="D67" s="415">
        <v>309</v>
      </c>
      <c r="E67" s="416" t="s">
        <v>425</v>
      </c>
      <c r="F67" s="417"/>
      <c r="G67" s="519">
        <f>G68</f>
        <v>71</v>
      </c>
    </row>
    <row r="68" spans="1:7" ht="33.75" customHeight="1">
      <c r="A68" s="418" t="s">
        <v>249</v>
      </c>
      <c r="B68" s="419" t="s">
        <v>403</v>
      </c>
      <c r="C68" s="454">
        <v>969</v>
      </c>
      <c r="D68" s="421">
        <v>309</v>
      </c>
      <c r="E68" s="422" t="s">
        <v>425</v>
      </c>
      <c r="F68" s="423" t="s">
        <v>193</v>
      </c>
      <c r="G68" s="524">
        <v>71</v>
      </c>
    </row>
    <row r="69" spans="1:7" s="65" customFormat="1" ht="21.75" customHeight="1">
      <c r="A69" s="429" t="s">
        <v>324</v>
      </c>
      <c r="B69" s="456" t="s">
        <v>203</v>
      </c>
      <c r="C69" s="457">
        <v>969</v>
      </c>
      <c r="D69" s="431">
        <v>400</v>
      </c>
      <c r="E69" s="432"/>
      <c r="F69" s="458"/>
      <c r="G69" s="523">
        <f>G70+G73</f>
        <v>695.5</v>
      </c>
    </row>
    <row r="70" spans="1:7" s="65" customFormat="1" ht="21" customHeight="1">
      <c r="A70" s="460" t="s">
        <v>325</v>
      </c>
      <c r="B70" s="360" t="s">
        <v>204</v>
      </c>
      <c r="C70" s="461">
        <v>969</v>
      </c>
      <c r="D70" s="462">
        <v>401</v>
      </c>
      <c r="E70" s="463"/>
      <c r="F70" s="464"/>
      <c r="G70" s="525">
        <f>G71</f>
        <v>685.5</v>
      </c>
    </row>
    <row r="71" spans="1:7" s="207" customFormat="1" ht="45.75" customHeight="1">
      <c r="A71" s="440" t="s">
        <v>326</v>
      </c>
      <c r="B71" s="465" t="s">
        <v>521</v>
      </c>
      <c r="C71" s="446">
        <v>969</v>
      </c>
      <c r="D71" s="447">
        <v>401</v>
      </c>
      <c r="E71" s="448" t="s">
        <v>507</v>
      </c>
      <c r="F71" s="449"/>
      <c r="G71" s="521">
        <f>G72</f>
        <v>685.5</v>
      </c>
    </row>
    <row r="72" spans="1:7" s="207" customFormat="1" ht="30.75" customHeight="1">
      <c r="A72" s="418" t="s">
        <v>327</v>
      </c>
      <c r="B72" s="419" t="s">
        <v>536</v>
      </c>
      <c r="C72" s="454">
        <v>969</v>
      </c>
      <c r="D72" s="421">
        <v>401</v>
      </c>
      <c r="E72" s="422" t="s">
        <v>507</v>
      </c>
      <c r="F72" s="423" t="s">
        <v>535</v>
      </c>
      <c r="G72" s="524">
        <v>685.5</v>
      </c>
    </row>
    <row r="73" spans="1:7" s="55" customFormat="1" ht="22.5" customHeight="1">
      <c r="A73" s="429" t="s">
        <v>462</v>
      </c>
      <c r="B73" s="456" t="s">
        <v>410</v>
      </c>
      <c r="C73" s="457">
        <v>969</v>
      </c>
      <c r="D73" s="431">
        <v>412</v>
      </c>
      <c r="E73" s="466"/>
      <c r="F73" s="458"/>
      <c r="G73" s="523">
        <f>G74</f>
        <v>10</v>
      </c>
    </row>
    <row r="74" spans="1:7" s="207" customFormat="1" ht="30" customHeight="1">
      <c r="A74" s="406" t="s">
        <v>463</v>
      </c>
      <c r="B74" s="407" t="s">
        <v>408</v>
      </c>
      <c r="C74" s="453">
        <v>969</v>
      </c>
      <c r="D74" s="409">
        <v>412</v>
      </c>
      <c r="E74" s="410" t="s">
        <v>427</v>
      </c>
      <c r="F74" s="411"/>
      <c r="G74" s="512">
        <f>G75</f>
        <v>10</v>
      </c>
    </row>
    <row r="75" spans="1:7" s="207" customFormat="1" ht="27" customHeight="1">
      <c r="A75" s="418" t="s">
        <v>464</v>
      </c>
      <c r="B75" s="419" t="s">
        <v>403</v>
      </c>
      <c r="C75" s="454">
        <v>969</v>
      </c>
      <c r="D75" s="421">
        <v>412</v>
      </c>
      <c r="E75" s="422" t="s">
        <v>427</v>
      </c>
      <c r="F75" s="423" t="s">
        <v>193</v>
      </c>
      <c r="G75" s="524">
        <v>10</v>
      </c>
    </row>
    <row r="76" spans="1:7" s="207" customFormat="1" ht="22.5" customHeight="1">
      <c r="A76" s="429" t="s">
        <v>328</v>
      </c>
      <c r="B76" s="456" t="s">
        <v>206</v>
      </c>
      <c r="C76" s="457">
        <v>969</v>
      </c>
      <c r="D76" s="431">
        <v>500</v>
      </c>
      <c r="E76" s="432"/>
      <c r="F76" s="458"/>
      <c r="G76" s="523">
        <f>G77</f>
        <v>60485</v>
      </c>
    </row>
    <row r="77" spans="1:7" s="65" customFormat="1" ht="19.5" customHeight="1">
      <c r="A77" s="467" t="s">
        <v>329</v>
      </c>
      <c r="B77" s="363" t="s">
        <v>31</v>
      </c>
      <c r="C77" s="451">
        <v>969</v>
      </c>
      <c r="D77" s="436">
        <v>503</v>
      </c>
      <c r="E77" s="468"/>
      <c r="F77" s="438"/>
      <c r="G77" s="526">
        <f>G78+G81+G83+G85+G87+G89+G91+G94+G96+G98+G100</f>
        <v>60485</v>
      </c>
    </row>
    <row r="78" spans="1:7" s="181" customFormat="1" ht="46.5" customHeight="1">
      <c r="A78" s="469" t="s">
        <v>330</v>
      </c>
      <c r="B78" s="382" t="s">
        <v>207</v>
      </c>
      <c r="C78" s="452">
        <v>969</v>
      </c>
      <c r="D78" s="388">
        <v>503</v>
      </c>
      <c r="E78" s="389" t="s">
        <v>492</v>
      </c>
      <c r="F78" s="390"/>
      <c r="G78" s="510">
        <f>G79+G80</f>
        <v>32748</v>
      </c>
    </row>
    <row r="79" spans="1:7" ht="27" customHeight="1">
      <c r="A79" s="470" t="s">
        <v>331</v>
      </c>
      <c r="B79" s="419" t="s">
        <v>403</v>
      </c>
      <c r="C79" s="454">
        <v>969</v>
      </c>
      <c r="D79" s="421">
        <v>503</v>
      </c>
      <c r="E79" s="422" t="s">
        <v>492</v>
      </c>
      <c r="F79" s="423" t="s">
        <v>193</v>
      </c>
      <c r="G79" s="524">
        <v>32648</v>
      </c>
    </row>
    <row r="80" spans="1:7" ht="21" customHeight="1">
      <c r="A80" s="471" t="s">
        <v>495</v>
      </c>
      <c r="B80" s="403" t="s">
        <v>195</v>
      </c>
      <c r="C80" s="450">
        <v>969</v>
      </c>
      <c r="D80" s="393">
        <v>503</v>
      </c>
      <c r="E80" s="404" t="s">
        <v>492</v>
      </c>
      <c r="F80" s="405" t="s">
        <v>196</v>
      </c>
      <c r="G80" s="522">
        <v>100</v>
      </c>
    </row>
    <row r="81" spans="1:7" s="181" customFormat="1" ht="20.25" customHeight="1">
      <c r="A81" s="469" t="s">
        <v>332</v>
      </c>
      <c r="B81" s="382" t="s">
        <v>208</v>
      </c>
      <c r="C81" s="452">
        <v>969</v>
      </c>
      <c r="D81" s="388">
        <v>503</v>
      </c>
      <c r="E81" s="389" t="s">
        <v>429</v>
      </c>
      <c r="F81" s="390"/>
      <c r="G81" s="510">
        <f>G82</f>
        <v>6505</v>
      </c>
    </row>
    <row r="82" spans="1:7" ht="30.75" customHeight="1">
      <c r="A82" s="471" t="s">
        <v>333</v>
      </c>
      <c r="B82" s="403" t="s">
        <v>403</v>
      </c>
      <c r="C82" s="450">
        <v>969</v>
      </c>
      <c r="D82" s="393">
        <v>503</v>
      </c>
      <c r="E82" s="404" t="s">
        <v>429</v>
      </c>
      <c r="F82" s="405" t="s">
        <v>193</v>
      </c>
      <c r="G82" s="522">
        <v>6505</v>
      </c>
    </row>
    <row r="83" spans="1:7" s="181" customFormat="1" ht="48.75" customHeight="1">
      <c r="A83" s="469" t="s">
        <v>334</v>
      </c>
      <c r="B83" s="382" t="s">
        <v>543</v>
      </c>
      <c r="C83" s="452">
        <v>969</v>
      </c>
      <c r="D83" s="388">
        <v>503</v>
      </c>
      <c r="E83" s="389" t="s">
        <v>430</v>
      </c>
      <c r="F83" s="390"/>
      <c r="G83" s="510">
        <f>G84</f>
        <v>510</v>
      </c>
    </row>
    <row r="84" spans="1:7" ht="27.75" customHeight="1">
      <c r="A84" s="471" t="s">
        <v>335</v>
      </c>
      <c r="B84" s="403" t="s">
        <v>403</v>
      </c>
      <c r="C84" s="450">
        <v>969</v>
      </c>
      <c r="D84" s="393">
        <v>503</v>
      </c>
      <c r="E84" s="404" t="s">
        <v>430</v>
      </c>
      <c r="F84" s="405" t="s">
        <v>193</v>
      </c>
      <c r="G84" s="522">
        <v>510</v>
      </c>
    </row>
    <row r="85" spans="1:7" ht="57.75" customHeight="1">
      <c r="A85" s="472" t="s">
        <v>336</v>
      </c>
      <c r="B85" s="382" t="s">
        <v>439</v>
      </c>
      <c r="C85" s="452">
        <v>969</v>
      </c>
      <c r="D85" s="388">
        <v>503</v>
      </c>
      <c r="E85" s="389" t="s">
        <v>440</v>
      </c>
      <c r="F85" s="390"/>
      <c r="G85" s="510">
        <f>G86</f>
        <v>120</v>
      </c>
    </row>
    <row r="86" spans="1:7" ht="26.25" customHeight="1">
      <c r="A86" s="470" t="s">
        <v>337</v>
      </c>
      <c r="B86" s="403" t="s">
        <v>403</v>
      </c>
      <c r="C86" s="450">
        <v>969</v>
      </c>
      <c r="D86" s="393">
        <v>503</v>
      </c>
      <c r="E86" s="404" t="s">
        <v>440</v>
      </c>
      <c r="F86" s="405" t="s">
        <v>193</v>
      </c>
      <c r="G86" s="522">
        <v>120</v>
      </c>
    </row>
    <row r="87" spans="1:7" ht="33" customHeight="1">
      <c r="A87" s="469" t="s">
        <v>338</v>
      </c>
      <c r="B87" s="407" t="s">
        <v>509</v>
      </c>
      <c r="C87" s="453">
        <v>969</v>
      </c>
      <c r="D87" s="409">
        <v>503</v>
      </c>
      <c r="E87" s="410" t="s">
        <v>438</v>
      </c>
      <c r="F87" s="411"/>
      <c r="G87" s="512">
        <f>G88</f>
        <v>5777</v>
      </c>
    </row>
    <row r="88" spans="1:7" ht="30" customHeight="1">
      <c r="A88" s="471" t="s">
        <v>339</v>
      </c>
      <c r="B88" s="419" t="s">
        <v>403</v>
      </c>
      <c r="C88" s="454">
        <v>969</v>
      </c>
      <c r="D88" s="421">
        <v>503</v>
      </c>
      <c r="E88" s="422" t="s">
        <v>438</v>
      </c>
      <c r="F88" s="423" t="s">
        <v>193</v>
      </c>
      <c r="G88" s="524">
        <v>5777</v>
      </c>
    </row>
    <row r="89" spans="1:7" ht="32.25" customHeight="1">
      <c r="A89" s="472" t="s">
        <v>340</v>
      </c>
      <c r="B89" s="382" t="s">
        <v>510</v>
      </c>
      <c r="C89" s="452">
        <v>969</v>
      </c>
      <c r="D89" s="388">
        <v>503</v>
      </c>
      <c r="E89" s="389" t="s">
        <v>442</v>
      </c>
      <c r="F89" s="390"/>
      <c r="G89" s="510">
        <f>G90</f>
        <v>350</v>
      </c>
    </row>
    <row r="90" spans="1:7" ht="31.5" customHeight="1">
      <c r="A90" s="530" t="s">
        <v>341</v>
      </c>
      <c r="B90" s="403" t="s">
        <v>403</v>
      </c>
      <c r="C90" s="450">
        <v>969</v>
      </c>
      <c r="D90" s="393">
        <v>503</v>
      </c>
      <c r="E90" s="404" t="s">
        <v>442</v>
      </c>
      <c r="F90" s="405" t="s">
        <v>193</v>
      </c>
      <c r="G90" s="522">
        <v>350</v>
      </c>
    </row>
    <row r="91" spans="1:7" s="181" customFormat="1" ht="33" customHeight="1">
      <c r="A91" s="472" t="s">
        <v>342</v>
      </c>
      <c r="B91" s="407" t="s">
        <v>210</v>
      </c>
      <c r="C91" s="453">
        <v>969</v>
      </c>
      <c r="D91" s="409">
        <v>503</v>
      </c>
      <c r="E91" s="410" t="s">
        <v>431</v>
      </c>
      <c r="F91" s="411"/>
      <c r="G91" s="512">
        <f>G92+G93</f>
        <v>12920</v>
      </c>
    </row>
    <row r="92" spans="1:7" ht="26.25" customHeight="1">
      <c r="A92" s="473" t="s">
        <v>343</v>
      </c>
      <c r="B92" s="413" t="s">
        <v>403</v>
      </c>
      <c r="C92" s="459">
        <v>969</v>
      </c>
      <c r="D92" s="415">
        <v>503</v>
      </c>
      <c r="E92" s="416" t="s">
        <v>431</v>
      </c>
      <c r="F92" s="417" t="s">
        <v>193</v>
      </c>
      <c r="G92" s="519">
        <v>12820</v>
      </c>
    </row>
    <row r="93" spans="1:7" ht="21" customHeight="1">
      <c r="A93" s="470" t="s">
        <v>522</v>
      </c>
      <c r="B93" s="419" t="s">
        <v>195</v>
      </c>
      <c r="C93" s="454">
        <v>969</v>
      </c>
      <c r="D93" s="421">
        <v>503</v>
      </c>
      <c r="E93" s="422" t="s">
        <v>431</v>
      </c>
      <c r="F93" s="423" t="s">
        <v>196</v>
      </c>
      <c r="G93" s="524">
        <v>100</v>
      </c>
    </row>
    <row r="94" spans="1:7" s="301" customFormat="1" ht="29.25" customHeight="1">
      <c r="A94" s="469" t="s">
        <v>344</v>
      </c>
      <c r="B94" s="382" t="s">
        <v>211</v>
      </c>
      <c r="C94" s="452">
        <v>969</v>
      </c>
      <c r="D94" s="388">
        <v>503</v>
      </c>
      <c r="E94" s="389" t="s">
        <v>432</v>
      </c>
      <c r="F94" s="390"/>
      <c r="G94" s="510">
        <f>G95</f>
        <v>50</v>
      </c>
    </row>
    <row r="95" spans="1:7" ht="29.25" customHeight="1">
      <c r="A95" s="471" t="s">
        <v>345</v>
      </c>
      <c r="B95" s="403" t="s">
        <v>403</v>
      </c>
      <c r="C95" s="450">
        <v>969</v>
      </c>
      <c r="D95" s="393">
        <v>503</v>
      </c>
      <c r="E95" s="404" t="s">
        <v>432</v>
      </c>
      <c r="F95" s="405" t="s">
        <v>193</v>
      </c>
      <c r="G95" s="522">
        <v>50</v>
      </c>
    </row>
    <row r="96" spans="1:7" s="181" customFormat="1" ht="30.75" customHeight="1">
      <c r="A96" s="472" t="s">
        <v>346</v>
      </c>
      <c r="B96" s="407" t="s">
        <v>544</v>
      </c>
      <c r="C96" s="453">
        <v>969</v>
      </c>
      <c r="D96" s="409">
        <v>503</v>
      </c>
      <c r="E96" s="410" t="s">
        <v>434</v>
      </c>
      <c r="F96" s="411"/>
      <c r="G96" s="512">
        <f>G97</f>
        <v>600</v>
      </c>
    </row>
    <row r="97" spans="1:7" ht="30.75" customHeight="1">
      <c r="A97" s="470" t="s">
        <v>347</v>
      </c>
      <c r="B97" s="419" t="s">
        <v>403</v>
      </c>
      <c r="C97" s="454">
        <v>969</v>
      </c>
      <c r="D97" s="421">
        <v>503</v>
      </c>
      <c r="E97" s="422" t="s">
        <v>434</v>
      </c>
      <c r="F97" s="423" t="s">
        <v>193</v>
      </c>
      <c r="G97" s="524">
        <v>600</v>
      </c>
    </row>
    <row r="98" spans="1:7" s="181" customFormat="1" ht="19.5" customHeight="1">
      <c r="A98" s="469" t="s">
        <v>348</v>
      </c>
      <c r="B98" s="382" t="s">
        <v>213</v>
      </c>
      <c r="C98" s="452">
        <v>969</v>
      </c>
      <c r="D98" s="388">
        <v>503</v>
      </c>
      <c r="E98" s="389" t="s">
        <v>435</v>
      </c>
      <c r="F98" s="390"/>
      <c r="G98" s="510">
        <f>G99</f>
        <v>150</v>
      </c>
    </row>
    <row r="99" spans="1:7" ht="32.25" customHeight="1">
      <c r="A99" s="471" t="s">
        <v>349</v>
      </c>
      <c r="B99" s="403" t="s">
        <v>403</v>
      </c>
      <c r="C99" s="450">
        <v>969</v>
      </c>
      <c r="D99" s="393">
        <v>503</v>
      </c>
      <c r="E99" s="404" t="s">
        <v>435</v>
      </c>
      <c r="F99" s="405" t="s">
        <v>193</v>
      </c>
      <c r="G99" s="522">
        <v>150</v>
      </c>
    </row>
    <row r="100" spans="1:7" s="301" customFormat="1" ht="32.25" customHeight="1">
      <c r="A100" s="472" t="s">
        <v>350</v>
      </c>
      <c r="B100" s="407" t="s">
        <v>214</v>
      </c>
      <c r="C100" s="453">
        <v>969</v>
      </c>
      <c r="D100" s="409">
        <v>503</v>
      </c>
      <c r="E100" s="410" t="s">
        <v>436</v>
      </c>
      <c r="F100" s="411"/>
      <c r="G100" s="512">
        <f>G101</f>
        <v>755</v>
      </c>
    </row>
    <row r="101" spans="1:7" s="326" customFormat="1" ht="28.5" customHeight="1">
      <c r="A101" s="470" t="s">
        <v>351</v>
      </c>
      <c r="B101" s="419" t="s">
        <v>403</v>
      </c>
      <c r="C101" s="454">
        <v>969</v>
      </c>
      <c r="D101" s="421">
        <v>503</v>
      </c>
      <c r="E101" s="422" t="s">
        <v>437</v>
      </c>
      <c r="F101" s="423" t="s">
        <v>193</v>
      </c>
      <c r="G101" s="524">
        <v>755</v>
      </c>
    </row>
    <row r="102" spans="1:7" s="55" customFormat="1" ht="15.75" customHeight="1">
      <c r="A102" s="429" t="s">
        <v>352</v>
      </c>
      <c r="B102" s="456" t="s">
        <v>217</v>
      </c>
      <c r="C102" s="457">
        <v>969</v>
      </c>
      <c r="D102" s="431">
        <v>700</v>
      </c>
      <c r="E102" s="432"/>
      <c r="F102" s="458"/>
      <c r="G102" s="523">
        <f>G103+G106</f>
        <v>2021</v>
      </c>
    </row>
    <row r="103" spans="1:7" s="55" customFormat="1" ht="30.75" customHeight="1">
      <c r="A103" s="474" t="s">
        <v>353</v>
      </c>
      <c r="B103" s="360" t="s">
        <v>218</v>
      </c>
      <c r="C103" s="461">
        <v>969</v>
      </c>
      <c r="D103" s="462">
        <v>705</v>
      </c>
      <c r="E103" s="463" t="s">
        <v>443</v>
      </c>
      <c r="F103" s="464"/>
      <c r="G103" s="525">
        <f>G104</f>
        <v>90</v>
      </c>
    </row>
    <row r="104" spans="1:7" s="207" customFormat="1" ht="61.5" customHeight="1">
      <c r="A104" s="440" t="s">
        <v>354</v>
      </c>
      <c r="B104" s="465" t="s">
        <v>514</v>
      </c>
      <c r="C104" s="446">
        <v>969</v>
      </c>
      <c r="D104" s="447">
        <v>705</v>
      </c>
      <c r="E104" s="448" t="s">
        <v>443</v>
      </c>
      <c r="F104" s="475"/>
      <c r="G104" s="521">
        <f>G105</f>
        <v>90</v>
      </c>
    </row>
    <row r="105" spans="1:7" s="207" customFormat="1" ht="30.75" customHeight="1">
      <c r="A105" s="418" t="s">
        <v>355</v>
      </c>
      <c r="B105" s="419" t="s">
        <v>403</v>
      </c>
      <c r="C105" s="454">
        <v>969</v>
      </c>
      <c r="D105" s="476">
        <v>705</v>
      </c>
      <c r="E105" s="422" t="s">
        <v>443</v>
      </c>
      <c r="F105" s="423" t="s">
        <v>193</v>
      </c>
      <c r="G105" s="524">
        <v>90</v>
      </c>
    </row>
    <row r="106" spans="1:7" s="65" customFormat="1" ht="17.25" customHeight="1">
      <c r="A106" s="429" t="s">
        <v>356</v>
      </c>
      <c r="B106" s="456" t="s">
        <v>508</v>
      </c>
      <c r="C106" s="457">
        <v>969</v>
      </c>
      <c r="D106" s="431">
        <v>709</v>
      </c>
      <c r="E106" s="477"/>
      <c r="F106" s="458"/>
      <c r="G106" s="523">
        <f>G107+G109+G111+G113+G115</f>
        <v>1931</v>
      </c>
    </row>
    <row r="107" spans="1:7" s="65" customFormat="1" ht="31.5" customHeight="1">
      <c r="A107" s="401" t="s">
        <v>357</v>
      </c>
      <c r="B107" s="407" t="s">
        <v>241</v>
      </c>
      <c r="C107" s="453">
        <v>969</v>
      </c>
      <c r="D107" s="409">
        <v>709</v>
      </c>
      <c r="E107" s="410" t="s">
        <v>445</v>
      </c>
      <c r="F107" s="411"/>
      <c r="G107" s="531">
        <f>G108</f>
        <v>395</v>
      </c>
    </row>
    <row r="108" spans="1:7" s="65" customFormat="1" ht="34.5" customHeight="1">
      <c r="A108" s="402" t="s">
        <v>358</v>
      </c>
      <c r="B108" s="419" t="s">
        <v>403</v>
      </c>
      <c r="C108" s="454">
        <v>969</v>
      </c>
      <c r="D108" s="421">
        <v>709</v>
      </c>
      <c r="E108" s="422" t="s">
        <v>445</v>
      </c>
      <c r="F108" s="423" t="s">
        <v>193</v>
      </c>
      <c r="G108" s="532">
        <v>395</v>
      </c>
    </row>
    <row r="109" spans="1:7" s="301" customFormat="1" ht="44.25" customHeight="1">
      <c r="A109" s="406" t="s">
        <v>360</v>
      </c>
      <c r="B109" s="382" t="s">
        <v>290</v>
      </c>
      <c r="C109" s="452">
        <v>969</v>
      </c>
      <c r="D109" s="388">
        <v>709</v>
      </c>
      <c r="E109" s="389" t="s">
        <v>446</v>
      </c>
      <c r="F109" s="390"/>
      <c r="G109" s="510">
        <f>G110</f>
        <v>625</v>
      </c>
    </row>
    <row r="110" spans="1:7" ht="28.5" customHeight="1">
      <c r="A110" s="418" t="s">
        <v>361</v>
      </c>
      <c r="B110" s="403" t="s">
        <v>403</v>
      </c>
      <c r="C110" s="450">
        <v>969</v>
      </c>
      <c r="D110" s="393">
        <v>709</v>
      </c>
      <c r="E110" s="404" t="s">
        <v>446</v>
      </c>
      <c r="F110" s="405" t="s">
        <v>193</v>
      </c>
      <c r="G110" s="522">
        <v>625</v>
      </c>
    </row>
    <row r="111" spans="1:7" s="301" customFormat="1" ht="45" customHeight="1">
      <c r="A111" s="401" t="s">
        <v>362</v>
      </c>
      <c r="B111" s="407" t="s">
        <v>447</v>
      </c>
      <c r="C111" s="453">
        <v>969</v>
      </c>
      <c r="D111" s="409">
        <v>709</v>
      </c>
      <c r="E111" s="410" t="s">
        <v>448</v>
      </c>
      <c r="F111" s="411"/>
      <c r="G111" s="512">
        <f>G112</f>
        <v>215</v>
      </c>
    </row>
    <row r="112" spans="1:7" s="326" customFormat="1" ht="26.25" customHeight="1">
      <c r="A112" s="402" t="s">
        <v>363</v>
      </c>
      <c r="B112" s="419" t="s">
        <v>403</v>
      </c>
      <c r="C112" s="454">
        <v>969</v>
      </c>
      <c r="D112" s="421">
        <v>709</v>
      </c>
      <c r="E112" s="422" t="s">
        <v>448</v>
      </c>
      <c r="F112" s="423" t="s">
        <v>193</v>
      </c>
      <c r="G112" s="524">
        <v>215</v>
      </c>
    </row>
    <row r="113" spans="1:7" s="326" customFormat="1" ht="57" customHeight="1">
      <c r="A113" s="574" t="s">
        <v>364</v>
      </c>
      <c r="B113" s="533" t="s">
        <v>520</v>
      </c>
      <c r="C113" s="452">
        <v>969</v>
      </c>
      <c r="D113" s="388">
        <v>709</v>
      </c>
      <c r="E113" s="389" t="s">
        <v>450</v>
      </c>
      <c r="F113" s="390"/>
      <c r="G113" s="510">
        <f>G114</f>
        <v>200</v>
      </c>
    </row>
    <row r="114" spans="1:7" s="326" customFormat="1" ht="26.25" customHeight="1">
      <c r="A114" s="528" t="s">
        <v>541</v>
      </c>
      <c r="B114" s="403" t="s">
        <v>403</v>
      </c>
      <c r="C114" s="450">
        <v>969</v>
      </c>
      <c r="D114" s="393">
        <v>709</v>
      </c>
      <c r="E114" s="404" t="s">
        <v>450</v>
      </c>
      <c r="F114" s="405" t="s">
        <v>193</v>
      </c>
      <c r="G114" s="522">
        <v>200</v>
      </c>
    </row>
    <row r="115" spans="1:7" s="301" customFormat="1" ht="60.75" customHeight="1">
      <c r="A115" s="401" t="s">
        <v>467</v>
      </c>
      <c r="B115" s="382" t="s">
        <v>478</v>
      </c>
      <c r="C115" s="452">
        <v>969</v>
      </c>
      <c r="D115" s="388">
        <v>709</v>
      </c>
      <c r="E115" s="389" t="s">
        <v>451</v>
      </c>
      <c r="F115" s="390"/>
      <c r="G115" s="510">
        <f>G116</f>
        <v>496</v>
      </c>
    </row>
    <row r="116" spans="1:7" s="326" customFormat="1" ht="24.75" customHeight="1">
      <c r="A116" s="402" t="s">
        <v>468</v>
      </c>
      <c r="B116" s="403" t="s">
        <v>403</v>
      </c>
      <c r="C116" s="450">
        <v>969</v>
      </c>
      <c r="D116" s="393">
        <v>709</v>
      </c>
      <c r="E116" s="404" t="s">
        <v>451</v>
      </c>
      <c r="F116" s="405" t="s">
        <v>193</v>
      </c>
      <c r="G116" s="522">
        <v>496</v>
      </c>
    </row>
    <row r="117" spans="1:7" ht="17.25" customHeight="1">
      <c r="A117" s="429" t="s">
        <v>366</v>
      </c>
      <c r="B117" s="456" t="s">
        <v>220</v>
      </c>
      <c r="C117" s="457">
        <v>969</v>
      </c>
      <c r="D117" s="431">
        <v>800</v>
      </c>
      <c r="E117" s="432"/>
      <c r="F117" s="458"/>
      <c r="G117" s="523">
        <f>G118+G121</f>
        <v>14697.7</v>
      </c>
    </row>
    <row r="118" spans="1:7" s="65" customFormat="1" ht="15">
      <c r="A118" s="460" t="s">
        <v>367</v>
      </c>
      <c r="B118" s="360" t="s">
        <v>221</v>
      </c>
      <c r="C118" s="461">
        <v>969</v>
      </c>
      <c r="D118" s="462">
        <v>801</v>
      </c>
      <c r="E118" s="463"/>
      <c r="F118" s="464"/>
      <c r="G118" s="525">
        <f>G119</f>
        <v>10010</v>
      </c>
    </row>
    <row r="119" spans="1:7" s="301" customFormat="1" ht="35.25" customHeight="1">
      <c r="A119" s="440" t="s">
        <v>368</v>
      </c>
      <c r="B119" s="465" t="s">
        <v>523</v>
      </c>
      <c r="C119" s="446">
        <v>969</v>
      </c>
      <c r="D119" s="447">
        <v>801</v>
      </c>
      <c r="E119" s="448" t="s">
        <v>452</v>
      </c>
      <c r="F119" s="449"/>
      <c r="G119" s="521">
        <f>G120</f>
        <v>10010</v>
      </c>
    </row>
    <row r="120" spans="1:7" s="326" customFormat="1" ht="27" customHeight="1">
      <c r="A120" s="418" t="s">
        <v>369</v>
      </c>
      <c r="B120" s="419" t="s">
        <v>403</v>
      </c>
      <c r="C120" s="454">
        <v>969</v>
      </c>
      <c r="D120" s="421">
        <v>801</v>
      </c>
      <c r="E120" s="422" t="s">
        <v>452</v>
      </c>
      <c r="F120" s="423" t="s">
        <v>193</v>
      </c>
      <c r="G120" s="524">
        <v>10010</v>
      </c>
    </row>
    <row r="121" spans="1:7" s="65" customFormat="1" ht="20.25" customHeight="1">
      <c r="A121" s="429" t="s">
        <v>370</v>
      </c>
      <c r="B121" s="456" t="s">
        <v>469</v>
      </c>
      <c r="C121" s="457">
        <v>969</v>
      </c>
      <c r="D121" s="431">
        <v>804</v>
      </c>
      <c r="E121" s="466"/>
      <c r="F121" s="458"/>
      <c r="G121" s="523">
        <f>G122+G124</f>
        <v>4687.7</v>
      </c>
    </row>
    <row r="122" spans="1:7" s="65" customFormat="1" ht="16.5" customHeight="1">
      <c r="A122" s="406" t="s">
        <v>371</v>
      </c>
      <c r="B122" s="407" t="s">
        <v>502</v>
      </c>
      <c r="C122" s="453">
        <v>969</v>
      </c>
      <c r="D122" s="409">
        <v>804</v>
      </c>
      <c r="E122" s="410" t="s">
        <v>501</v>
      </c>
      <c r="F122" s="411"/>
      <c r="G122" s="512">
        <f>G123</f>
        <v>4332.7</v>
      </c>
    </row>
    <row r="123" spans="1:8" s="65" customFormat="1" ht="27.75" customHeight="1">
      <c r="A123" s="418" t="s">
        <v>372</v>
      </c>
      <c r="B123" s="419" t="s">
        <v>403</v>
      </c>
      <c r="C123" s="454">
        <v>969</v>
      </c>
      <c r="D123" s="421">
        <v>804</v>
      </c>
      <c r="E123" s="422" t="s">
        <v>501</v>
      </c>
      <c r="F123" s="423" t="s">
        <v>193</v>
      </c>
      <c r="G123" s="569">
        <v>4332.7</v>
      </c>
      <c r="H123" s="181"/>
    </row>
    <row r="124" spans="1:7" s="326" customFormat="1" ht="97.5" customHeight="1">
      <c r="A124" s="574" t="s">
        <v>359</v>
      </c>
      <c r="B124" s="382" t="s">
        <v>524</v>
      </c>
      <c r="C124" s="452">
        <v>969</v>
      </c>
      <c r="D124" s="388">
        <v>804</v>
      </c>
      <c r="E124" s="389" t="s">
        <v>515</v>
      </c>
      <c r="F124" s="390"/>
      <c r="G124" s="518">
        <f>G125</f>
        <v>355</v>
      </c>
    </row>
    <row r="125" spans="1:7" s="326" customFormat="1" ht="27.75" customHeight="1">
      <c r="A125" s="566" t="s">
        <v>373</v>
      </c>
      <c r="B125" s="403" t="s">
        <v>403</v>
      </c>
      <c r="C125" s="450">
        <v>969</v>
      </c>
      <c r="D125" s="393">
        <v>804</v>
      </c>
      <c r="E125" s="404" t="s">
        <v>515</v>
      </c>
      <c r="F125" s="405" t="s">
        <v>193</v>
      </c>
      <c r="G125" s="569">
        <v>355</v>
      </c>
    </row>
    <row r="126" spans="1:7" ht="19.5" customHeight="1">
      <c r="A126" s="429" t="s">
        <v>374</v>
      </c>
      <c r="B126" s="456" t="s">
        <v>223</v>
      </c>
      <c r="C126" s="430">
        <v>969</v>
      </c>
      <c r="D126" s="431">
        <v>1000</v>
      </c>
      <c r="E126" s="432"/>
      <c r="F126" s="458"/>
      <c r="G126" s="523">
        <f>G127+G130+G133</f>
        <v>20259.399999999998</v>
      </c>
    </row>
    <row r="127" spans="1:7" ht="19.5" customHeight="1">
      <c r="A127" s="528" t="s">
        <v>375</v>
      </c>
      <c r="B127" s="363" t="s">
        <v>554</v>
      </c>
      <c r="C127" s="435"/>
      <c r="D127" s="436">
        <v>1001</v>
      </c>
      <c r="F127" s="438"/>
      <c r="G127" s="584">
        <f>G128</f>
        <v>208.4</v>
      </c>
    </row>
    <row r="128" spans="1:7" ht="51" customHeight="1">
      <c r="A128" s="440" t="s">
        <v>376</v>
      </c>
      <c r="B128" s="465" t="s">
        <v>555</v>
      </c>
      <c r="C128" s="478">
        <v>969</v>
      </c>
      <c r="D128" s="447">
        <v>1001</v>
      </c>
      <c r="E128" s="448" t="s">
        <v>534</v>
      </c>
      <c r="F128" s="475"/>
      <c r="G128" s="583">
        <f>G129</f>
        <v>208.4</v>
      </c>
    </row>
    <row r="129" spans="1:7" ht="24" customHeight="1">
      <c r="A129" s="528" t="s">
        <v>377</v>
      </c>
      <c r="B129" s="558" t="s">
        <v>225</v>
      </c>
      <c r="C129" s="585">
        <v>969</v>
      </c>
      <c r="D129" s="586">
        <v>1001</v>
      </c>
      <c r="E129" s="587" t="s">
        <v>534</v>
      </c>
      <c r="F129" s="588" t="s">
        <v>226</v>
      </c>
      <c r="G129" s="589">
        <v>208.4</v>
      </c>
    </row>
    <row r="130" spans="1:7" s="335" customFormat="1" ht="20.25" customHeight="1">
      <c r="A130" s="592" t="s">
        <v>378</v>
      </c>
      <c r="B130" s="593" t="s">
        <v>233</v>
      </c>
      <c r="C130" s="594">
        <v>969</v>
      </c>
      <c r="D130" s="595">
        <v>1003</v>
      </c>
      <c r="E130" s="596"/>
      <c r="F130" s="597"/>
      <c r="G130" s="598">
        <f>G131</f>
        <v>158.2</v>
      </c>
    </row>
    <row r="131" spans="1:7" s="301" customFormat="1" ht="60.75" customHeight="1">
      <c r="A131" s="591" t="s">
        <v>379</v>
      </c>
      <c r="B131" s="568" t="s">
        <v>548</v>
      </c>
      <c r="C131" s="408">
        <v>969</v>
      </c>
      <c r="D131" s="409">
        <v>1003</v>
      </c>
      <c r="E131" s="410" t="s">
        <v>556</v>
      </c>
      <c r="F131" s="411"/>
      <c r="G131" s="512">
        <f>G132</f>
        <v>158.2</v>
      </c>
    </row>
    <row r="132" spans="1:7" s="326" customFormat="1" ht="20.25" customHeight="1">
      <c r="A132" s="402" t="s">
        <v>380</v>
      </c>
      <c r="B132" s="403" t="s">
        <v>225</v>
      </c>
      <c r="C132" s="392">
        <v>969</v>
      </c>
      <c r="D132" s="393">
        <v>1003</v>
      </c>
      <c r="E132" s="404" t="s">
        <v>556</v>
      </c>
      <c r="F132" s="405" t="s">
        <v>226</v>
      </c>
      <c r="G132" s="522">
        <v>158.2</v>
      </c>
    </row>
    <row r="133" spans="1:7" s="65" customFormat="1" ht="21.75" customHeight="1">
      <c r="A133" s="467" t="s">
        <v>549</v>
      </c>
      <c r="B133" s="363" t="s">
        <v>224</v>
      </c>
      <c r="C133" s="435">
        <v>969</v>
      </c>
      <c r="D133" s="436">
        <v>1004</v>
      </c>
      <c r="E133" s="468"/>
      <c r="F133" s="438"/>
      <c r="G133" s="526">
        <f>G134+G136</f>
        <v>19892.8</v>
      </c>
    </row>
    <row r="134" spans="1:7" s="181" customFormat="1" ht="54.75" customHeight="1">
      <c r="A134" s="401" t="s">
        <v>550</v>
      </c>
      <c r="B134" s="382" t="s">
        <v>303</v>
      </c>
      <c r="C134" s="387">
        <v>969</v>
      </c>
      <c r="D134" s="388">
        <v>1004</v>
      </c>
      <c r="E134" s="389" t="s">
        <v>498</v>
      </c>
      <c r="F134" s="390"/>
      <c r="G134" s="510">
        <f>G135</f>
        <v>13075.4</v>
      </c>
    </row>
    <row r="135" spans="1:7" ht="18.75" customHeight="1">
      <c r="A135" s="402" t="s">
        <v>551</v>
      </c>
      <c r="B135" s="403" t="s">
        <v>225</v>
      </c>
      <c r="C135" s="392">
        <v>969</v>
      </c>
      <c r="D135" s="393">
        <v>1004</v>
      </c>
      <c r="E135" s="404" t="s">
        <v>498</v>
      </c>
      <c r="F135" s="405" t="s">
        <v>226</v>
      </c>
      <c r="G135" s="522">
        <v>13075.4</v>
      </c>
    </row>
    <row r="136" spans="1:7" s="181" customFormat="1" ht="50.25" customHeight="1">
      <c r="A136" s="406" t="s">
        <v>552</v>
      </c>
      <c r="B136" s="407" t="s">
        <v>456</v>
      </c>
      <c r="C136" s="408">
        <v>969</v>
      </c>
      <c r="D136" s="409">
        <v>1004</v>
      </c>
      <c r="E136" s="410" t="s">
        <v>499</v>
      </c>
      <c r="F136" s="411"/>
      <c r="G136" s="512">
        <f>G137</f>
        <v>6817.4</v>
      </c>
    </row>
    <row r="137" spans="1:7" ht="18.75" customHeight="1">
      <c r="A137" s="479" t="s">
        <v>553</v>
      </c>
      <c r="B137" s="419" t="s">
        <v>225</v>
      </c>
      <c r="C137" s="480">
        <v>969</v>
      </c>
      <c r="D137" s="481">
        <v>1004</v>
      </c>
      <c r="E137" s="422" t="s">
        <v>499</v>
      </c>
      <c r="F137" s="482" t="s">
        <v>226</v>
      </c>
      <c r="G137" s="524">
        <v>6817.4</v>
      </c>
    </row>
    <row r="138" spans="1:7" ht="19.5" customHeight="1">
      <c r="A138" s="429" t="s">
        <v>393</v>
      </c>
      <c r="B138" s="456" t="s">
        <v>227</v>
      </c>
      <c r="C138" s="457">
        <v>969</v>
      </c>
      <c r="D138" s="431">
        <v>1100</v>
      </c>
      <c r="E138" s="483"/>
      <c r="F138" s="458"/>
      <c r="G138" s="523">
        <f>G139</f>
        <v>650</v>
      </c>
    </row>
    <row r="139" spans="1:7" s="65" customFormat="1" ht="15.75" customHeight="1">
      <c r="A139" s="484" t="s">
        <v>389</v>
      </c>
      <c r="B139" s="360" t="s">
        <v>493</v>
      </c>
      <c r="C139" s="461">
        <v>969</v>
      </c>
      <c r="D139" s="462">
        <v>1101</v>
      </c>
      <c r="E139" s="463"/>
      <c r="F139" s="464"/>
      <c r="G139" s="525">
        <f>G140</f>
        <v>650</v>
      </c>
    </row>
    <row r="140" spans="1:7" s="340" customFormat="1" ht="72.75" customHeight="1">
      <c r="A140" s="485" t="s">
        <v>390</v>
      </c>
      <c r="B140" s="486" t="s">
        <v>470</v>
      </c>
      <c r="C140" s="487">
        <v>969</v>
      </c>
      <c r="D140" s="448" t="s">
        <v>494</v>
      </c>
      <c r="E140" s="448" t="s">
        <v>458</v>
      </c>
      <c r="F140" s="449"/>
      <c r="G140" s="521">
        <f>G141</f>
        <v>650</v>
      </c>
    </row>
    <row r="141" spans="1:7" ht="25.5" customHeight="1">
      <c r="A141" s="418" t="s">
        <v>391</v>
      </c>
      <c r="B141" s="419" t="s">
        <v>403</v>
      </c>
      <c r="C141" s="454">
        <v>969</v>
      </c>
      <c r="D141" s="421">
        <v>1101</v>
      </c>
      <c r="E141" s="422" t="s">
        <v>458</v>
      </c>
      <c r="F141" s="423" t="s">
        <v>193</v>
      </c>
      <c r="G141" s="524">
        <v>650</v>
      </c>
    </row>
    <row r="142" spans="1:7" ht="15.75" customHeight="1">
      <c r="A142" s="429" t="s">
        <v>392</v>
      </c>
      <c r="B142" s="456" t="s">
        <v>229</v>
      </c>
      <c r="C142" s="430">
        <v>969</v>
      </c>
      <c r="D142" s="431">
        <v>1200</v>
      </c>
      <c r="E142" s="432"/>
      <c r="F142" s="458"/>
      <c r="G142" s="523">
        <f>G143</f>
        <v>710</v>
      </c>
    </row>
    <row r="143" spans="1:7" s="65" customFormat="1" ht="16.5" customHeight="1">
      <c r="A143" s="488" t="s">
        <v>394</v>
      </c>
      <c r="B143" s="360" t="s">
        <v>44</v>
      </c>
      <c r="C143" s="461">
        <v>969</v>
      </c>
      <c r="D143" s="462">
        <v>1202</v>
      </c>
      <c r="E143" s="463"/>
      <c r="F143" s="464"/>
      <c r="G143" s="525">
        <f>G144</f>
        <v>710</v>
      </c>
    </row>
    <row r="144" spans="1:7" s="181" customFormat="1" ht="18.75" customHeight="1">
      <c r="A144" s="440" t="s">
        <v>395</v>
      </c>
      <c r="B144" s="465" t="s">
        <v>238</v>
      </c>
      <c r="C144" s="446">
        <v>969</v>
      </c>
      <c r="D144" s="447">
        <v>1202</v>
      </c>
      <c r="E144" s="448" t="s">
        <v>457</v>
      </c>
      <c r="F144" s="449"/>
      <c r="G144" s="521">
        <f>G145</f>
        <v>710</v>
      </c>
    </row>
    <row r="145" spans="1:7" ht="27" customHeight="1">
      <c r="A145" s="418" t="s">
        <v>396</v>
      </c>
      <c r="B145" s="419" t="s">
        <v>403</v>
      </c>
      <c r="C145" s="454">
        <v>969</v>
      </c>
      <c r="D145" s="421">
        <v>1202</v>
      </c>
      <c r="E145" s="422" t="s">
        <v>457</v>
      </c>
      <c r="F145" s="423" t="s">
        <v>193</v>
      </c>
      <c r="G145" s="524">
        <v>710</v>
      </c>
    </row>
    <row r="146" spans="1:7" ht="32.25" customHeight="1">
      <c r="A146" s="570" t="s">
        <v>542</v>
      </c>
      <c r="B146" s="544" t="s">
        <v>529</v>
      </c>
      <c r="C146" s="535"/>
      <c r="D146" s="536"/>
      <c r="E146" s="350"/>
      <c r="F146" s="548"/>
      <c r="G146" s="523">
        <f>G147</f>
        <v>6320</v>
      </c>
    </row>
    <row r="147" spans="1:7" ht="21" customHeight="1">
      <c r="A147" s="489" t="s">
        <v>171</v>
      </c>
      <c r="B147" s="545" t="s">
        <v>172</v>
      </c>
      <c r="C147" s="542">
        <v>992</v>
      </c>
      <c r="D147" s="537">
        <v>100</v>
      </c>
      <c r="E147" s="538"/>
      <c r="F147" s="549"/>
      <c r="G147" s="547">
        <f>G148</f>
        <v>6320</v>
      </c>
    </row>
    <row r="148" spans="1:7" ht="21" customHeight="1">
      <c r="A148" s="412" t="s">
        <v>173</v>
      </c>
      <c r="B148" s="546" t="s">
        <v>530</v>
      </c>
      <c r="C148" s="543">
        <v>992</v>
      </c>
      <c r="D148" s="539">
        <v>107</v>
      </c>
      <c r="E148" s="534"/>
      <c r="F148" s="550"/>
      <c r="G148" s="519">
        <f>G149</f>
        <v>6320</v>
      </c>
    </row>
    <row r="149" spans="1:7" ht="30" customHeight="1">
      <c r="A149" s="440" t="s">
        <v>175</v>
      </c>
      <c r="B149" s="376" t="s">
        <v>531</v>
      </c>
      <c r="C149" s="590">
        <v>992</v>
      </c>
      <c r="D149" s="378">
        <v>107</v>
      </c>
      <c r="E149" s="379" t="s">
        <v>533</v>
      </c>
      <c r="F149" s="380"/>
      <c r="G149" s="521">
        <f>G150</f>
        <v>6320</v>
      </c>
    </row>
    <row r="150" spans="1:7" ht="24.75" customHeight="1">
      <c r="A150" s="540" t="s">
        <v>308</v>
      </c>
      <c r="B150" s="419" t="s">
        <v>403</v>
      </c>
      <c r="C150" s="541">
        <v>992</v>
      </c>
      <c r="D150" s="348">
        <v>107</v>
      </c>
      <c r="E150" s="138" t="s">
        <v>533</v>
      </c>
      <c r="F150" s="551" t="s">
        <v>193</v>
      </c>
      <c r="G150" s="524">
        <v>6320</v>
      </c>
    </row>
    <row r="151" spans="1:9" ht="27" customHeight="1">
      <c r="A151" s="358"/>
      <c r="B151" s="364" t="s">
        <v>230</v>
      </c>
      <c r="C151" s="373"/>
      <c r="D151" s="351"/>
      <c r="E151" s="350"/>
      <c r="F151" s="374"/>
      <c r="G151" s="527">
        <f>G13+G29+G146</f>
        <v>141704.5</v>
      </c>
      <c r="I151" s="32"/>
    </row>
    <row r="152" spans="1:7" ht="27" customHeight="1">
      <c r="A152" s="495"/>
      <c r="B152" s="496"/>
      <c r="C152" s="496"/>
      <c r="D152" s="497"/>
      <c r="E152" s="498"/>
      <c r="F152" s="499"/>
      <c r="G152" s="500"/>
    </row>
    <row r="153" spans="1:7" ht="27" customHeight="1">
      <c r="A153" s="495"/>
      <c r="B153" s="496"/>
      <c r="C153" s="496"/>
      <c r="D153" s="497"/>
      <c r="E153" s="498"/>
      <c r="F153" s="499"/>
      <c r="G153" s="500"/>
    </row>
    <row r="154" spans="1:7" ht="60" customHeight="1">
      <c r="A154" s="495"/>
      <c r="B154" s="567"/>
      <c r="C154" s="496"/>
      <c r="D154" s="497"/>
      <c r="E154" s="498"/>
      <c r="F154" s="499"/>
      <c r="G154" s="500"/>
    </row>
    <row r="155" spans="1:7" ht="27" customHeight="1">
      <c r="A155" s="495"/>
      <c r="B155" s="496"/>
      <c r="C155" s="496"/>
      <c r="D155" s="497"/>
      <c r="E155" s="498"/>
      <c r="F155" s="499"/>
      <c r="G155" s="500"/>
    </row>
    <row r="156" spans="1:7" ht="94.5" customHeight="1">
      <c r="A156" s="495"/>
      <c r="B156" s="496"/>
      <c r="C156" s="496"/>
      <c r="D156" s="497"/>
      <c r="E156" s="498"/>
      <c r="F156" s="499"/>
      <c r="G156" s="500"/>
    </row>
    <row r="157" spans="1:7" ht="27" customHeight="1">
      <c r="A157" s="495"/>
      <c r="B157" s="496"/>
      <c r="C157" s="496"/>
      <c r="D157" s="497"/>
      <c r="E157" s="498"/>
      <c r="F157" s="499"/>
      <c r="G157" s="500"/>
    </row>
    <row r="158" spans="1:7" ht="27" customHeight="1">
      <c r="A158" s="495"/>
      <c r="B158" s="496"/>
      <c r="C158" s="496"/>
      <c r="D158" s="497"/>
      <c r="E158" s="498"/>
      <c r="F158" s="499"/>
      <c r="G158" s="500"/>
    </row>
    <row r="159" spans="1:7" ht="27" customHeight="1">
      <c r="A159" s="495"/>
      <c r="B159" s="496"/>
      <c r="C159" s="496"/>
      <c r="D159" s="497"/>
      <c r="E159" s="498"/>
      <c r="F159" s="499"/>
      <c r="G159" s="500"/>
    </row>
    <row r="160" spans="1:7" ht="27" customHeight="1">
      <c r="A160" s="495"/>
      <c r="B160" s="496"/>
      <c r="C160" s="496"/>
      <c r="D160" s="497"/>
      <c r="E160" s="498"/>
      <c r="F160" s="499"/>
      <c r="G160" s="500"/>
    </row>
    <row r="161" spans="1:7" ht="27" customHeight="1">
      <c r="A161" s="495"/>
      <c r="B161" s="496"/>
      <c r="C161" s="496"/>
      <c r="D161" s="497"/>
      <c r="E161" s="498"/>
      <c r="F161" s="499"/>
      <c r="G161" s="500"/>
    </row>
    <row r="162" spans="1:7" ht="27" customHeight="1">
      <c r="A162" s="495"/>
      <c r="B162" s="496"/>
      <c r="C162" s="496"/>
      <c r="D162" s="497"/>
      <c r="E162" s="498"/>
      <c r="F162" s="499"/>
      <c r="G162" s="500"/>
    </row>
    <row r="163" spans="1:7" ht="27" customHeight="1">
      <c r="A163" s="495"/>
      <c r="B163" s="496"/>
      <c r="C163" s="496"/>
      <c r="D163" s="497"/>
      <c r="E163" s="498"/>
      <c r="F163" s="499"/>
      <c r="G163" s="500"/>
    </row>
  </sheetData>
  <sheetProtection/>
  <mergeCells count="8">
    <mergeCell ref="A6:G6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2362204724409449" right="0.27" top="0.52" bottom="0.31496062992125984" header="0.1968503937007874" footer="0.2362204724409449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27" t="s">
        <v>397</v>
      </c>
      <c r="F5" s="627"/>
      <c r="G5" s="627"/>
    </row>
    <row r="6" spans="1:8" s="108" customFormat="1" ht="15.75">
      <c r="A6" s="229"/>
      <c r="B6" s="230" t="s">
        <v>232</v>
      </c>
      <c r="C6" s="230"/>
      <c r="D6" s="229"/>
      <c r="E6" s="229"/>
      <c r="F6" s="229"/>
      <c r="G6" s="229"/>
      <c r="H6" s="210"/>
    </row>
    <row r="7" spans="1:7" ht="15">
      <c r="A7" s="229"/>
      <c r="B7" s="229"/>
      <c r="C7" s="229"/>
      <c r="D7" s="229"/>
      <c r="E7" s="229"/>
      <c r="F7" s="229"/>
      <c r="G7" s="231" t="s">
        <v>163</v>
      </c>
    </row>
    <row r="8" spans="1:7" ht="12.75" customHeight="1">
      <c r="A8" s="610" t="s">
        <v>164</v>
      </c>
      <c r="B8" s="612" t="s">
        <v>96</v>
      </c>
      <c r="C8" s="614" t="s">
        <v>165</v>
      </c>
      <c r="D8" s="608" t="s">
        <v>166</v>
      </c>
      <c r="E8" s="608" t="s">
        <v>167</v>
      </c>
      <c r="F8" s="608" t="s">
        <v>168</v>
      </c>
      <c r="G8" s="608" t="s">
        <v>169</v>
      </c>
    </row>
    <row r="9" spans="1:7" ht="12.75" customHeight="1">
      <c r="A9" s="611"/>
      <c r="B9" s="613"/>
      <c r="C9" s="615"/>
      <c r="D9" s="609"/>
      <c r="E9" s="609"/>
      <c r="F9" s="609"/>
      <c r="G9" s="609"/>
    </row>
    <row r="10" spans="1:7" ht="24" customHeight="1">
      <c r="A10" s="263"/>
      <c r="B10" s="266" t="s">
        <v>271</v>
      </c>
      <c r="C10" s="264"/>
      <c r="D10" s="265"/>
      <c r="E10" s="265"/>
      <c r="F10" s="265"/>
      <c r="G10" s="299">
        <f>G11</f>
        <v>4554.7</v>
      </c>
    </row>
    <row r="11" spans="1:7" ht="15.75">
      <c r="A11" s="245" t="s">
        <v>171</v>
      </c>
      <c r="B11" s="246" t="s">
        <v>172</v>
      </c>
      <c r="C11" s="247">
        <v>924</v>
      </c>
      <c r="D11" s="248">
        <v>100</v>
      </c>
      <c r="E11" s="249"/>
      <c r="F11" s="249"/>
      <c r="G11" s="250">
        <f>G12+G15</f>
        <v>4554.7</v>
      </c>
    </row>
    <row r="12" spans="1:7" ht="30.75" customHeight="1">
      <c r="A12" s="245" t="s">
        <v>173</v>
      </c>
      <c r="B12" s="251" t="s">
        <v>174</v>
      </c>
      <c r="C12" s="247">
        <v>924</v>
      </c>
      <c r="D12" s="248">
        <v>102</v>
      </c>
      <c r="E12" s="249"/>
      <c r="F12" s="249"/>
      <c r="G12" s="250">
        <f>G13</f>
        <v>1117.2</v>
      </c>
    </row>
    <row r="13" spans="1:7" s="65" customFormat="1" ht="18.75" customHeight="1">
      <c r="A13" s="245" t="s">
        <v>175</v>
      </c>
      <c r="B13" s="252" t="s">
        <v>176</v>
      </c>
      <c r="C13" s="247">
        <v>924</v>
      </c>
      <c r="D13" s="248">
        <v>102</v>
      </c>
      <c r="E13" s="249" t="s">
        <v>255</v>
      </c>
      <c r="F13" s="249"/>
      <c r="G13" s="250">
        <f>G14</f>
        <v>1117.2</v>
      </c>
    </row>
    <row r="14" spans="1:7" ht="51.75" customHeight="1">
      <c r="A14" s="253" t="s">
        <v>177</v>
      </c>
      <c r="B14" s="254" t="s">
        <v>178</v>
      </c>
      <c r="C14" s="255">
        <v>924</v>
      </c>
      <c r="D14" s="256">
        <v>102</v>
      </c>
      <c r="E14" s="257" t="s">
        <v>255</v>
      </c>
      <c r="F14" s="257" t="s">
        <v>179</v>
      </c>
      <c r="G14" s="258">
        <v>1117.2</v>
      </c>
    </row>
    <row r="15" spans="1:7" ht="33" customHeight="1">
      <c r="A15" s="245" t="s">
        <v>180</v>
      </c>
      <c r="B15" s="251" t="s">
        <v>181</v>
      </c>
      <c r="C15" s="247">
        <v>924</v>
      </c>
      <c r="D15" s="248">
        <v>103</v>
      </c>
      <c r="E15" s="249"/>
      <c r="F15" s="249"/>
      <c r="G15" s="250">
        <f>G16+G18+G20</f>
        <v>3437.5</v>
      </c>
    </row>
    <row r="16" spans="1:7" s="65" customFormat="1" ht="17.25" customHeight="1">
      <c r="A16" s="245" t="s">
        <v>182</v>
      </c>
      <c r="B16" s="252" t="s">
        <v>183</v>
      </c>
      <c r="C16" s="247">
        <v>924</v>
      </c>
      <c r="D16" s="248">
        <v>103</v>
      </c>
      <c r="E16" s="249" t="s">
        <v>256</v>
      </c>
      <c r="F16" s="249"/>
      <c r="G16" s="250">
        <f>G17</f>
        <v>960.8</v>
      </c>
    </row>
    <row r="17" spans="1:7" ht="48.75" customHeight="1">
      <c r="A17" s="253" t="s">
        <v>184</v>
      </c>
      <c r="B17" s="254" t="s">
        <v>178</v>
      </c>
      <c r="C17" s="255">
        <v>924</v>
      </c>
      <c r="D17" s="256">
        <v>103</v>
      </c>
      <c r="E17" s="257" t="s">
        <v>256</v>
      </c>
      <c r="F17" s="257" t="s">
        <v>179</v>
      </c>
      <c r="G17" s="258">
        <v>960.8</v>
      </c>
    </row>
    <row r="18" spans="1:7" s="65" customFormat="1" ht="18.75" customHeight="1">
      <c r="A18" s="245" t="s">
        <v>185</v>
      </c>
      <c r="B18" s="252" t="s">
        <v>186</v>
      </c>
      <c r="C18" s="247">
        <v>924</v>
      </c>
      <c r="D18" s="248">
        <v>103</v>
      </c>
      <c r="E18" s="249" t="s">
        <v>257</v>
      </c>
      <c r="F18" s="249"/>
      <c r="G18" s="250">
        <f>G19</f>
        <v>264.6</v>
      </c>
    </row>
    <row r="19" spans="1:7" ht="48.75" customHeight="1">
      <c r="A19" s="253" t="s">
        <v>187</v>
      </c>
      <c r="B19" s="254" t="s">
        <v>178</v>
      </c>
      <c r="C19" s="255">
        <v>924</v>
      </c>
      <c r="D19" s="256">
        <v>103</v>
      </c>
      <c r="E19" s="257" t="s">
        <v>257</v>
      </c>
      <c r="F19" s="257" t="s">
        <v>179</v>
      </c>
      <c r="G19" s="258">
        <v>264.6</v>
      </c>
    </row>
    <row r="20" spans="1:7" s="65" customFormat="1" ht="16.5" customHeight="1">
      <c r="A20" s="245" t="s">
        <v>188</v>
      </c>
      <c r="B20" s="252" t="s">
        <v>189</v>
      </c>
      <c r="C20" s="247">
        <v>924</v>
      </c>
      <c r="D20" s="248">
        <v>103</v>
      </c>
      <c r="E20" s="249" t="s">
        <v>258</v>
      </c>
      <c r="F20" s="249"/>
      <c r="G20" s="250">
        <f>G21+G22+G23</f>
        <v>2212.1</v>
      </c>
    </row>
    <row r="21" spans="1:7" ht="49.5" customHeight="1">
      <c r="A21" s="253" t="s">
        <v>190</v>
      </c>
      <c r="B21" s="254" t="s">
        <v>178</v>
      </c>
      <c r="C21" s="255">
        <v>924</v>
      </c>
      <c r="D21" s="256">
        <v>103</v>
      </c>
      <c r="E21" s="257" t="s">
        <v>258</v>
      </c>
      <c r="F21" s="257" t="s">
        <v>179</v>
      </c>
      <c r="G21" s="258">
        <v>1988.4</v>
      </c>
    </row>
    <row r="22" spans="1:7" ht="16.5" customHeight="1">
      <c r="A22" s="253" t="s">
        <v>191</v>
      </c>
      <c r="B22" s="254" t="s">
        <v>192</v>
      </c>
      <c r="C22" s="255">
        <v>924</v>
      </c>
      <c r="D22" s="256">
        <v>103</v>
      </c>
      <c r="E22" s="257" t="s">
        <v>258</v>
      </c>
      <c r="F22" s="257" t="s">
        <v>193</v>
      </c>
      <c r="G22" s="258">
        <v>222.7</v>
      </c>
    </row>
    <row r="23" spans="1:7" ht="19.5" customHeight="1">
      <c r="A23" s="253" t="s">
        <v>194</v>
      </c>
      <c r="B23" s="254" t="s">
        <v>195</v>
      </c>
      <c r="C23" s="255">
        <v>924</v>
      </c>
      <c r="D23" s="256">
        <v>103</v>
      </c>
      <c r="E23" s="257" t="s">
        <v>258</v>
      </c>
      <c r="F23" s="257" t="s">
        <v>196</v>
      </c>
      <c r="G23" s="258">
        <v>1</v>
      </c>
    </row>
    <row r="24" spans="1:7" s="65" customFormat="1" ht="19.5" customHeight="1">
      <c r="A24" s="245"/>
      <c r="B24" s="262" t="s">
        <v>270</v>
      </c>
      <c r="C24" s="247"/>
      <c r="D24" s="248"/>
      <c r="E24" s="249"/>
      <c r="F24" s="249"/>
      <c r="G24" s="250">
        <f>G25+G49+G53+G57+G81+G94+G103+G118+G122</f>
        <v>118134.3</v>
      </c>
    </row>
    <row r="25" spans="1:7" ht="20.25" customHeight="1">
      <c r="A25" s="245" t="s">
        <v>171</v>
      </c>
      <c r="B25" s="267" t="s">
        <v>172</v>
      </c>
      <c r="C25" s="247">
        <v>969</v>
      </c>
      <c r="D25" s="248">
        <v>100</v>
      </c>
      <c r="E25" s="257"/>
      <c r="F25" s="257"/>
      <c r="G25" s="250">
        <f>G26+G35+G38</f>
        <v>23237.1</v>
      </c>
    </row>
    <row r="26" spans="1:7" ht="36.75" customHeight="1">
      <c r="A26" s="245" t="s">
        <v>173</v>
      </c>
      <c r="B26" s="251" t="s">
        <v>198</v>
      </c>
      <c r="C26" s="247">
        <v>969</v>
      </c>
      <c r="D26" s="248">
        <v>104</v>
      </c>
      <c r="E26" s="249"/>
      <c r="F26" s="249"/>
      <c r="G26" s="250">
        <f>G27+G29+G33</f>
        <v>20634.1</v>
      </c>
    </row>
    <row r="27" spans="1:7" s="65" customFormat="1" ht="30.75" customHeight="1">
      <c r="A27" s="245" t="s">
        <v>175</v>
      </c>
      <c r="B27" s="251" t="s">
        <v>261</v>
      </c>
      <c r="C27" s="247">
        <v>969</v>
      </c>
      <c r="D27" s="248">
        <v>104</v>
      </c>
      <c r="E27" s="249" t="s">
        <v>262</v>
      </c>
      <c r="F27" s="249"/>
      <c r="G27" s="250">
        <f>G28</f>
        <v>1117.2</v>
      </c>
    </row>
    <row r="28" spans="1:7" ht="53.25" customHeight="1">
      <c r="A28" s="253" t="s">
        <v>308</v>
      </c>
      <c r="B28" s="254" t="s">
        <v>178</v>
      </c>
      <c r="C28" s="255">
        <v>969</v>
      </c>
      <c r="D28" s="256">
        <v>104</v>
      </c>
      <c r="E28" s="257" t="s">
        <v>262</v>
      </c>
      <c r="F28" s="257" t="s">
        <v>179</v>
      </c>
      <c r="G28" s="258">
        <v>1117.2</v>
      </c>
    </row>
    <row r="29" spans="1:7" s="65" customFormat="1" ht="31.5" customHeight="1">
      <c r="A29" s="245" t="s">
        <v>315</v>
      </c>
      <c r="B29" s="252" t="s">
        <v>199</v>
      </c>
      <c r="C29" s="247">
        <v>969</v>
      </c>
      <c r="D29" s="248">
        <v>104</v>
      </c>
      <c r="E29" s="249" t="s">
        <v>260</v>
      </c>
      <c r="F29" s="268"/>
      <c r="G29" s="250">
        <f>G30+G31+G32</f>
        <v>19511.3</v>
      </c>
    </row>
    <row r="30" spans="1:7" ht="51" customHeight="1">
      <c r="A30" s="253" t="s">
        <v>316</v>
      </c>
      <c r="B30" s="254" t="s">
        <v>178</v>
      </c>
      <c r="C30" s="255">
        <v>969</v>
      </c>
      <c r="D30" s="256">
        <v>104</v>
      </c>
      <c r="E30" s="257" t="s">
        <v>260</v>
      </c>
      <c r="F30" s="257" t="s">
        <v>179</v>
      </c>
      <c r="G30" s="258">
        <v>17179.4</v>
      </c>
    </row>
    <row r="31" spans="1:8" ht="21" customHeight="1">
      <c r="A31" s="253" t="s">
        <v>317</v>
      </c>
      <c r="B31" s="254" t="s">
        <v>192</v>
      </c>
      <c r="C31" s="255">
        <v>969</v>
      </c>
      <c r="D31" s="256">
        <v>104</v>
      </c>
      <c r="E31" s="257" t="s">
        <v>260</v>
      </c>
      <c r="F31" s="257" t="s">
        <v>193</v>
      </c>
      <c r="G31" s="258">
        <v>2312.8</v>
      </c>
      <c r="H31">
        <v>1.6</v>
      </c>
    </row>
    <row r="32" spans="1:7" ht="20.25" customHeight="1">
      <c r="A32" s="253" t="s">
        <v>318</v>
      </c>
      <c r="B32" s="254" t="s">
        <v>195</v>
      </c>
      <c r="C32" s="255">
        <v>969</v>
      </c>
      <c r="D32" s="256">
        <v>104</v>
      </c>
      <c r="E32" s="257" t="s">
        <v>260</v>
      </c>
      <c r="F32" s="257" t="s">
        <v>196</v>
      </c>
      <c r="G32" s="258">
        <v>19.1</v>
      </c>
    </row>
    <row r="33" spans="1:7" s="65" customFormat="1" ht="48" customHeight="1">
      <c r="A33" s="245" t="s">
        <v>309</v>
      </c>
      <c r="B33" s="251" t="s">
        <v>264</v>
      </c>
      <c r="C33" s="247">
        <v>969</v>
      </c>
      <c r="D33" s="248">
        <v>104</v>
      </c>
      <c r="E33" s="249" t="s">
        <v>263</v>
      </c>
      <c r="F33" s="249"/>
      <c r="G33" s="250">
        <f>G34</f>
        <v>5.6</v>
      </c>
    </row>
    <row r="34" spans="1:7" ht="20.25" customHeight="1">
      <c r="A34" s="253" t="s">
        <v>319</v>
      </c>
      <c r="B34" s="254" t="s">
        <v>192</v>
      </c>
      <c r="C34" s="255">
        <v>969</v>
      </c>
      <c r="D34" s="256">
        <v>104</v>
      </c>
      <c r="E34" s="257" t="s">
        <v>263</v>
      </c>
      <c r="F34" s="257" t="s">
        <v>193</v>
      </c>
      <c r="G34" s="258">
        <v>5.6</v>
      </c>
    </row>
    <row r="35" spans="1:7" ht="17.25" customHeight="1">
      <c r="A35" s="245" t="s">
        <v>180</v>
      </c>
      <c r="B35" s="252" t="s">
        <v>21</v>
      </c>
      <c r="C35" s="269">
        <v>969</v>
      </c>
      <c r="D35" s="248">
        <v>111</v>
      </c>
      <c r="E35" s="249"/>
      <c r="F35" s="249"/>
      <c r="G35" s="250">
        <f>G36</f>
        <v>1976</v>
      </c>
    </row>
    <row r="36" spans="1:7" s="65" customFormat="1" ht="20.25" customHeight="1">
      <c r="A36" s="245" t="s">
        <v>182</v>
      </c>
      <c r="B36" s="270" t="s">
        <v>266</v>
      </c>
      <c r="C36" s="271">
        <v>969</v>
      </c>
      <c r="D36" s="248">
        <v>111</v>
      </c>
      <c r="E36" s="249" t="s">
        <v>265</v>
      </c>
      <c r="F36" s="249"/>
      <c r="G36" s="250">
        <f>G37</f>
        <v>1976</v>
      </c>
    </row>
    <row r="37" spans="1:7" ht="21" customHeight="1">
      <c r="A37" s="253" t="s">
        <v>184</v>
      </c>
      <c r="B37" s="254" t="s">
        <v>195</v>
      </c>
      <c r="C37" s="272">
        <v>969</v>
      </c>
      <c r="D37" s="256">
        <v>111</v>
      </c>
      <c r="E37" s="257" t="s">
        <v>265</v>
      </c>
      <c r="F37" s="257" t="s">
        <v>196</v>
      </c>
      <c r="G37" s="258">
        <v>1976</v>
      </c>
    </row>
    <row r="38" spans="1:7" ht="21.75" customHeight="1">
      <c r="A38" s="245" t="s">
        <v>310</v>
      </c>
      <c r="B38" s="270" t="s">
        <v>22</v>
      </c>
      <c r="C38" s="271">
        <v>969</v>
      </c>
      <c r="D38" s="248">
        <v>113</v>
      </c>
      <c r="E38" s="249"/>
      <c r="F38" s="249"/>
      <c r="G38" s="250">
        <f>G43+F51+G47+G39+G41+G45</f>
        <v>627</v>
      </c>
    </row>
    <row r="39" spans="1:7" s="65" customFormat="1" ht="32.25" customHeight="1">
      <c r="A39" s="245" t="s">
        <v>235</v>
      </c>
      <c r="B39" s="273" t="s">
        <v>200</v>
      </c>
      <c r="C39" s="271">
        <v>969</v>
      </c>
      <c r="D39" s="248">
        <v>113</v>
      </c>
      <c r="E39" s="249" t="s">
        <v>268</v>
      </c>
      <c r="F39" s="249"/>
      <c r="G39" s="250">
        <f>G40</f>
        <v>194</v>
      </c>
    </row>
    <row r="40" spans="1:7" ht="21" customHeight="1">
      <c r="A40" s="253" t="s">
        <v>237</v>
      </c>
      <c r="B40" s="254" t="s">
        <v>192</v>
      </c>
      <c r="C40" s="272">
        <v>969</v>
      </c>
      <c r="D40" s="256">
        <v>113</v>
      </c>
      <c r="E40" s="257" t="s">
        <v>268</v>
      </c>
      <c r="F40" s="257" t="s">
        <v>193</v>
      </c>
      <c r="G40" s="258">
        <v>194</v>
      </c>
    </row>
    <row r="41" spans="1:7" s="65" customFormat="1" ht="33" customHeight="1">
      <c r="A41" s="245" t="s">
        <v>311</v>
      </c>
      <c r="B41" s="252" t="s">
        <v>244</v>
      </c>
      <c r="C41" s="271">
        <v>969</v>
      </c>
      <c r="D41" s="248">
        <v>113</v>
      </c>
      <c r="E41" s="249" t="s">
        <v>269</v>
      </c>
      <c r="F41" s="249"/>
      <c r="G41" s="250">
        <f>G42</f>
        <v>26</v>
      </c>
    </row>
    <row r="42" spans="1:7" ht="21.75" customHeight="1">
      <c r="A42" s="253" t="s">
        <v>312</v>
      </c>
      <c r="B42" s="254" t="s">
        <v>192</v>
      </c>
      <c r="C42" s="272">
        <v>969</v>
      </c>
      <c r="D42" s="256">
        <v>113</v>
      </c>
      <c r="E42" s="257" t="s">
        <v>269</v>
      </c>
      <c r="F42" s="257" t="s">
        <v>193</v>
      </c>
      <c r="G42" s="258">
        <v>26</v>
      </c>
    </row>
    <row r="43" spans="1:7" s="65" customFormat="1" ht="21" customHeight="1">
      <c r="A43" s="245" t="s">
        <v>313</v>
      </c>
      <c r="B43" s="252" t="s">
        <v>245</v>
      </c>
      <c r="C43" s="271">
        <v>969</v>
      </c>
      <c r="D43" s="248">
        <v>113</v>
      </c>
      <c r="E43" s="249" t="s">
        <v>267</v>
      </c>
      <c r="F43" s="249"/>
      <c r="G43" s="250">
        <f>G44</f>
        <v>305</v>
      </c>
    </row>
    <row r="44" spans="1:7" ht="21.75" customHeight="1">
      <c r="A44" s="253" t="s">
        <v>314</v>
      </c>
      <c r="B44" s="254" t="s">
        <v>192</v>
      </c>
      <c r="C44" s="272">
        <v>969</v>
      </c>
      <c r="D44" s="256">
        <v>113</v>
      </c>
      <c r="E44" s="257" t="s">
        <v>267</v>
      </c>
      <c r="F44" s="257" t="s">
        <v>193</v>
      </c>
      <c r="G44" s="258">
        <v>305</v>
      </c>
    </row>
    <row r="45" spans="1:7" s="260" customFormat="1" ht="31.5" customHeight="1">
      <c r="A45" s="259" t="s">
        <v>320</v>
      </c>
      <c r="B45" s="252" t="s">
        <v>236</v>
      </c>
      <c r="C45" s="247">
        <v>926</v>
      </c>
      <c r="D45" s="248">
        <v>113</v>
      </c>
      <c r="E45" s="249" t="s">
        <v>259</v>
      </c>
      <c r="F45" s="249"/>
      <c r="G45" s="250">
        <f>G46</f>
        <v>72</v>
      </c>
    </row>
    <row r="46" spans="1:7" s="261" customFormat="1" ht="18" customHeight="1">
      <c r="A46" s="274" t="s">
        <v>321</v>
      </c>
      <c r="B46" s="254" t="s">
        <v>195</v>
      </c>
      <c r="C46" s="255">
        <v>926</v>
      </c>
      <c r="D46" s="256">
        <v>113</v>
      </c>
      <c r="E46" s="257" t="s">
        <v>259</v>
      </c>
      <c r="F46" s="257" t="s">
        <v>196</v>
      </c>
      <c r="G46" s="258">
        <v>72</v>
      </c>
    </row>
    <row r="47" spans="1:7" s="65" customFormat="1" ht="33" customHeight="1">
      <c r="A47" s="245" t="s">
        <v>322</v>
      </c>
      <c r="B47" s="252" t="s">
        <v>272</v>
      </c>
      <c r="C47" s="271">
        <v>969</v>
      </c>
      <c r="D47" s="248">
        <v>113</v>
      </c>
      <c r="E47" s="249" t="s">
        <v>273</v>
      </c>
      <c r="F47" s="249"/>
      <c r="G47" s="250">
        <f>G48</f>
        <v>30</v>
      </c>
    </row>
    <row r="48" spans="1:7" ht="21.75" customHeight="1">
      <c r="A48" s="274" t="s">
        <v>323</v>
      </c>
      <c r="B48" s="254" t="s">
        <v>192</v>
      </c>
      <c r="C48" s="272">
        <v>969</v>
      </c>
      <c r="D48" s="256">
        <v>113</v>
      </c>
      <c r="E48" s="257" t="s">
        <v>273</v>
      </c>
      <c r="F48" s="257" t="s">
        <v>193</v>
      </c>
      <c r="G48" s="258">
        <v>30</v>
      </c>
    </row>
    <row r="49" spans="1:7" ht="21" customHeight="1">
      <c r="A49" s="245" t="s">
        <v>246</v>
      </c>
      <c r="B49" s="252" t="s">
        <v>201</v>
      </c>
      <c r="C49" s="271">
        <v>969</v>
      </c>
      <c r="D49" s="248">
        <v>300</v>
      </c>
      <c r="E49" s="249"/>
      <c r="F49" s="249"/>
      <c r="G49" s="250">
        <f>G50</f>
        <v>71</v>
      </c>
    </row>
    <row r="50" spans="1:7" s="181" customFormat="1" ht="32.25" customHeight="1">
      <c r="A50" s="253" t="s">
        <v>250</v>
      </c>
      <c r="B50" s="275" t="s">
        <v>202</v>
      </c>
      <c r="C50" s="272">
        <v>969</v>
      </c>
      <c r="D50" s="256">
        <v>309</v>
      </c>
      <c r="E50" s="257"/>
      <c r="F50" s="257"/>
      <c r="G50" s="258">
        <f>G51</f>
        <v>71</v>
      </c>
    </row>
    <row r="51" spans="1:7" s="65" customFormat="1" ht="49.5" customHeight="1">
      <c r="A51" s="245" t="s">
        <v>251</v>
      </c>
      <c r="B51" s="251" t="s">
        <v>243</v>
      </c>
      <c r="C51" s="271">
        <v>969</v>
      </c>
      <c r="D51" s="248">
        <v>309</v>
      </c>
      <c r="E51" s="249" t="s">
        <v>274</v>
      </c>
      <c r="F51" s="249"/>
      <c r="G51" s="250">
        <f>G52</f>
        <v>71</v>
      </c>
    </row>
    <row r="52" spans="1:7" ht="20.25" customHeight="1">
      <c r="A52" s="253" t="s">
        <v>252</v>
      </c>
      <c r="B52" s="254" t="s">
        <v>192</v>
      </c>
      <c r="C52" s="272">
        <v>969</v>
      </c>
      <c r="D52" s="256">
        <v>309</v>
      </c>
      <c r="E52" s="257" t="s">
        <v>274</v>
      </c>
      <c r="F52" s="257" t="s">
        <v>193</v>
      </c>
      <c r="G52" s="258">
        <v>71</v>
      </c>
    </row>
    <row r="53" spans="1:7" s="65" customFormat="1" ht="18" customHeight="1">
      <c r="A53" s="245" t="s">
        <v>324</v>
      </c>
      <c r="B53" s="252" t="s">
        <v>203</v>
      </c>
      <c r="C53" s="271">
        <v>969</v>
      </c>
      <c r="D53" s="248">
        <v>400</v>
      </c>
      <c r="E53" s="249"/>
      <c r="F53" s="249"/>
      <c r="G53" s="250">
        <f>G54</f>
        <v>300.2</v>
      </c>
    </row>
    <row r="54" spans="1:7" s="65" customFormat="1" ht="17.25" customHeight="1">
      <c r="A54" s="245" t="s">
        <v>325</v>
      </c>
      <c r="B54" s="252" t="s">
        <v>204</v>
      </c>
      <c r="C54" s="271">
        <v>969</v>
      </c>
      <c r="D54" s="248">
        <v>401</v>
      </c>
      <c r="E54" s="249"/>
      <c r="F54" s="249"/>
      <c r="G54" s="250">
        <f>G55</f>
        <v>300.2</v>
      </c>
    </row>
    <row r="55" spans="1:7" s="55" customFormat="1" ht="32.25" customHeight="1">
      <c r="A55" s="245" t="s">
        <v>326</v>
      </c>
      <c r="B55" s="252" t="s">
        <v>205</v>
      </c>
      <c r="C55" s="271">
        <v>969</v>
      </c>
      <c r="D55" s="248">
        <v>401</v>
      </c>
      <c r="E55" s="249" t="s">
        <v>275</v>
      </c>
      <c r="F55" s="249"/>
      <c r="G55" s="250">
        <f>G56</f>
        <v>300.2</v>
      </c>
    </row>
    <row r="56" spans="1:7" s="207" customFormat="1" ht="21.75" customHeight="1">
      <c r="A56" s="253" t="s">
        <v>327</v>
      </c>
      <c r="B56" s="254" t="s">
        <v>195</v>
      </c>
      <c r="C56" s="272">
        <v>969</v>
      </c>
      <c r="D56" s="256">
        <v>401</v>
      </c>
      <c r="E56" s="257" t="s">
        <v>275</v>
      </c>
      <c r="F56" s="257" t="s">
        <v>196</v>
      </c>
      <c r="G56" s="258">
        <v>300.2</v>
      </c>
    </row>
    <row r="57" spans="1:7" s="207" customFormat="1" ht="18" customHeight="1">
      <c r="A57" s="214" t="s">
        <v>328</v>
      </c>
      <c r="B57" s="239" t="s">
        <v>206</v>
      </c>
      <c r="C57" s="227">
        <v>969</v>
      </c>
      <c r="D57" s="223">
        <v>500</v>
      </c>
      <c r="E57" s="165"/>
      <c r="F57" s="165"/>
      <c r="G57" s="216">
        <f>G58</f>
        <v>66697.2</v>
      </c>
    </row>
    <row r="58" spans="1:7" ht="17.25" customHeight="1">
      <c r="A58" s="217" t="s">
        <v>329</v>
      </c>
      <c r="B58" s="225" t="s">
        <v>31</v>
      </c>
      <c r="C58" s="218">
        <v>969</v>
      </c>
      <c r="D58" s="137">
        <v>503</v>
      </c>
      <c r="E58" s="138"/>
      <c r="F58" s="138"/>
      <c r="G58" s="220">
        <f>G59+G61+G63+G71+G73+G75+G77+G79+G65+G67+G69</f>
        <v>66697.2</v>
      </c>
    </row>
    <row r="59" spans="1:7" s="65" customFormat="1" ht="33.75" customHeight="1">
      <c r="A59" s="276" t="s">
        <v>330</v>
      </c>
      <c r="B59" s="251" t="s">
        <v>207</v>
      </c>
      <c r="C59" s="271">
        <v>969</v>
      </c>
      <c r="D59" s="248">
        <v>503</v>
      </c>
      <c r="E59" s="249" t="s">
        <v>276</v>
      </c>
      <c r="F59" s="249"/>
      <c r="G59" s="250">
        <f>G60</f>
        <v>33732.6</v>
      </c>
    </row>
    <row r="60" spans="1:7" ht="21" customHeight="1">
      <c r="A60" s="277" t="s">
        <v>331</v>
      </c>
      <c r="B60" s="254" t="s">
        <v>192</v>
      </c>
      <c r="C60" s="272">
        <v>969</v>
      </c>
      <c r="D60" s="256">
        <v>503</v>
      </c>
      <c r="E60" s="257" t="s">
        <v>276</v>
      </c>
      <c r="F60" s="257" t="s">
        <v>193</v>
      </c>
      <c r="G60" s="258">
        <v>33732.6</v>
      </c>
    </row>
    <row r="61" spans="1:7" s="65" customFormat="1" ht="18" customHeight="1">
      <c r="A61" s="276" t="s">
        <v>332</v>
      </c>
      <c r="B61" s="278" t="s">
        <v>208</v>
      </c>
      <c r="C61" s="271">
        <v>969</v>
      </c>
      <c r="D61" s="248">
        <v>503</v>
      </c>
      <c r="E61" s="249" t="s">
        <v>277</v>
      </c>
      <c r="F61" s="249"/>
      <c r="G61" s="250">
        <f>G62</f>
        <v>8704.6</v>
      </c>
    </row>
    <row r="62" spans="1:7" ht="20.25" customHeight="1">
      <c r="A62" s="277" t="s">
        <v>333</v>
      </c>
      <c r="B62" s="254" t="s">
        <v>192</v>
      </c>
      <c r="C62" s="272">
        <v>969</v>
      </c>
      <c r="D62" s="256">
        <v>503</v>
      </c>
      <c r="E62" s="257" t="s">
        <v>277</v>
      </c>
      <c r="F62" s="257" t="s">
        <v>193</v>
      </c>
      <c r="G62" s="258">
        <v>8704.6</v>
      </c>
    </row>
    <row r="63" spans="1:7" s="65" customFormat="1" ht="34.5" customHeight="1">
      <c r="A63" s="276" t="s">
        <v>334</v>
      </c>
      <c r="B63" s="251" t="s">
        <v>209</v>
      </c>
      <c r="C63" s="271">
        <v>969</v>
      </c>
      <c r="D63" s="248">
        <v>503</v>
      </c>
      <c r="E63" s="249" t="s">
        <v>278</v>
      </c>
      <c r="F63" s="249"/>
      <c r="G63" s="250">
        <f>G64</f>
        <v>1720.7</v>
      </c>
    </row>
    <row r="64" spans="1:7" ht="20.25" customHeight="1">
      <c r="A64" s="277" t="s">
        <v>335</v>
      </c>
      <c r="B64" s="254" t="s">
        <v>192</v>
      </c>
      <c r="C64" s="272">
        <v>969</v>
      </c>
      <c r="D64" s="256">
        <v>503</v>
      </c>
      <c r="E64" s="257" t="s">
        <v>278</v>
      </c>
      <c r="F64" s="257" t="s">
        <v>193</v>
      </c>
      <c r="G64" s="258">
        <v>1720.7</v>
      </c>
    </row>
    <row r="65" spans="1:7" s="65" customFormat="1" ht="20.25" customHeight="1">
      <c r="A65" s="276" t="s">
        <v>336</v>
      </c>
      <c r="B65" s="252" t="s">
        <v>216</v>
      </c>
      <c r="C65" s="271">
        <v>969</v>
      </c>
      <c r="D65" s="248">
        <v>503</v>
      </c>
      <c r="E65" s="249" t="s">
        <v>279</v>
      </c>
      <c r="F65" s="249"/>
      <c r="G65" s="250">
        <f>G66</f>
        <v>2109.3</v>
      </c>
    </row>
    <row r="66" spans="1:7" ht="21" customHeight="1">
      <c r="A66" s="277" t="s">
        <v>337</v>
      </c>
      <c r="B66" s="254" t="s">
        <v>192</v>
      </c>
      <c r="C66" s="272">
        <v>969</v>
      </c>
      <c r="D66" s="256">
        <v>503</v>
      </c>
      <c r="E66" s="257" t="s">
        <v>279</v>
      </c>
      <c r="F66" s="257" t="s">
        <v>193</v>
      </c>
      <c r="G66" s="258">
        <v>2109.3</v>
      </c>
    </row>
    <row r="67" spans="1:7" s="65" customFormat="1" ht="48.75" customHeight="1">
      <c r="A67" s="276" t="s">
        <v>338</v>
      </c>
      <c r="B67" s="251" t="s">
        <v>242</v>
      </c>
      <c r="C67" s="271">
        <v>969</v>
      </c>
      <c r="D67" s="248">
        <v>503</v>
      </c>
      <c r="E67" s="249" t="s">
        <v>280</v>
      </c>
      <c r="F67" s="249"/>
      <c r="G67" s="250">
        <f>G68</f>
        <v>141.9</v>
      </c>
    </row>
    <row r="68" spans="1:7" ht="21.75" customHeight="1">
      <c r="A68" s="277" t="s">
        <v>339</v>
      </c>
      <c r="B68" s="254" t="s">
        <v>192</v>
      </c>
      <c r="C68" s="272">
        <v>969</v>
      </c>
      <c r="D68" s="256">
        <v>503</v>
      </c>
      <c r="E68" s="257" t="s">
        <v>280</v>
      </c>
      <c r="F68" s="257" t="s">
        <v>193</v>
      </c>
      <c r="G68" s="258">
        <v>141.9</v>
      </c>
    </row>
    <row r="69" spans="1:7" s="65" customFormat="1" ht="19.5" customHeight="1">
      <c r="A69" s="276" t="s">
        <v>340</v>
      </c>
      <c r="B69" s="252" t="s">
        <v>215</v>
      </c>
      <c r="C69" s="271">
        <v>969</v>
      </c>
      <c r="D69" s="248">
        <v>503</v>
      </c>
      <c r="E69" s="249" t="s">
        <v>281</v>
      </c>
      <c r="F69" s="249"/>
      <c r="G69" s="250">
        <f>G70</f>
        <v>3400</v>
      </c>
    </row>
    <row r="70" spans="1:7" ht="24" customHeight="1">
      <c r="A70" s="277" t="s">
        <v>341</v>
      </c>
      <c r="B70" s="254" t="s">
        <v>192</v>
      </c>
      <c r="C70" s="272">
        <v>969</v>
      </c>
      <c r="D70" s="256">
        <v>503</v>
      </c>
      <c r="E70" s="257" t="s">
        <v>281</v>
      </c>
      <c r="F70" s="257" t="s">
        <v>193</v>
      </c>
      <c r="G70" s="258">
        <v>3400</v>
      </c>
    </row>
    <row r="71" spans="1:7" s="65" customFormat="1" ht="31.5" customHeight="1">
      <c r="A71" s="276" t="s">
        <v>342</v>
      </c>
      <c r="B71" s="252" t="s">
        <v>210</v>
      </c>
      <c r="C71" s="271">
        <v>969</v>
      </c>
      <c r="D71" s="248">
        <v>503</v>
      </c>
      <c r="E71" s="249" t="s">
        <v>282</v>
      </c>
      <c r="F71" s="249"/>
      <c r="G71" s="250">
        <f>G72</f>
        <v>15115.4</v>
      </c>
    </row>
    <row r="72" spans="1:7" ht="21" customHeight="1">
      <c r="A72" s="277" t="s">
        <v>343</v>
      </c>
      <c r="B72" s="254" t="s">
        <v>192</v>
      </c>
      <c r="C72" s="272">
        <v>969</v>
      </c>
      <c r="D72" s="256">
        <v>503</v>
      </c>
      <c r="E72" s="257" t="s">
        <v>282</v>
      </c>
      <c r="F72" s="257" t="s">
        <v>193</v>
      </c>
      <c r="G72" s="258">
        <v>15115.4</v>
      </c>
    </row>
    <row r="73" spans="1:7" s="65" customFormat="1" ht="31.5" customHeight="1">
      <c r="A73" s="276" t="s">
        <v>344</v>
      </c>
      <c r="B73" s="252" t="s">
        <v>211</v>
      </c>
      <c r="C73" s="271">
        <v>969</v>
      </c>
      <c r="D73" s="248">
        <v>503</v>
      </c>
      <c r="E73" s="249" t="s">
        <v>283</v>
      </c>
      <c r="F73" s="249"/>
      <c r="G73" s="250">
        <f>G74</f>
        <v>100</v>
      </c>
    </row>
    <row r="74" spans="1:7" ht="20.25" customHeight="1">
      <c r="A74" s="277" t="s">
        <v>345</v>
      </c>
      <c r="B74" s="254" t="s">
        <v>192</v>
      </c>
      <c r="C74" s="272">
        <v>969</v>
      </c>
      <c r="D74" s="256">
        <v>503</v>
      </c>
      <c r="E74" s="257" t="s">
        <v>283</v>
      </c>
      <c r="F74" s="257" t="s">
        <v>193</v>
      </c>
      <c r="G74" s="258">
        <v>100</v>
      </c>
    </row>
    <row r="75" spans="1:7" s="65" customFormat="1" ht="20.25" customHeight="1">
      <c r="A75" s="276" t="s">
        <v>346</v>
      </c>
      <c r="B75" s="252" t="s">
        <v>212</v>
      </c>
      <c r="C75" s="271">
        <v>969</v>
      </c>
      <c r="D75" s="248">
        <v>503</v>
      </c>
      <c r="E75" s="249" t="s">
        <v>284</v>
      </c>
      <c r="F75" s="249"/>
      <c r="G75" s="250">
        <f>G76</f>
        <v>1332.7</v>
      </c>
    </row>
    <row r="76" spans="1:7" ht="22.5" customHeight="1">
      <c r="A76" s="277" t="s">
        <v>347</v>
      </c>
      <c r="B76" s="254" t="s">
        <v>192</v>
      </c>
      <c r="C76" s="272">
        <v>969</v>
      </c>
      <c r="D76" s="256">
        <v>503</v>
      </c>
      <c r="E76" s="257" t="s">
        <v>284</v>
      </c>
      <c r="F76" s="257" t="s">
        <v>193</v>
      </c>
      <c r="G76" s="258">
        <v>1332.7</v>
      </c>
    </row>
    <row r="77" spans="1:7" s="65" customFormat="1" ht="19.5" customHeight="1">
      <c r="A77" s="276" t="s">
        <v>348</v>
      </c>
      <c r="B77" s="252" t="s">
        <v>213</v>
      </c>
      <c r="C77" s="271">
        <v>969</v>
      </c>
      <c r="D77" s="248">
        <v>503</v>
      </c>
      <c r="E77" s="249" t="s">
        <v>285</v>
      </c>
      <c r="F77" s="249"/>
      <c r="G77" s="250">
        <f>G78</f>
        <v>240</v>
      </c>
    </row>
    <row r="78" spans="1:7" ht="18.75" customHeight="1">
      <c r="A78" s="277" t="s">
        <v>349</v>
      </c>
      <c r="B78" s="254" t="s">
        <v>192</v>
      </c>
      <c r="C78" s="272">
        <v>969</v>
      </c>
      <c r="D78" s="256">
        <v>503</v>
      </c>
      <c r="E78" s="257" t="s">
        <v>285</v>
      </c>
      <c r="F78" s="257" t="s">
        <v>193</v>
      </c>
      <c r="G78" s="258">
        <v>240</v>
      </c>
    </row>
    <row r="79" spans="1:7" s="65" customFormat="1" ht="19.5" customHeight="1">
      <c r="A79" s="276" t="s">
        <v>350</v>
      </c>
      <c r="B79" s="252" t="s">
        <v>214</v>
      </c>
      <c r="C79" s="271">
        <v>969</v>
      </c>
      <c r="D79" s="248">
        <v>503</v>
      </c>
      <c r="E79" s="249" t="s">
        <v>286</v>
      </c>
      <c r="F79" s="249"/>
      <c r="G79" s="250">
        <f>G80</f>
        <v>100</v>
      </c>
    </row>
    <row r="80" spans="1:7" ht="19.5" customHeight="1">
      <c r="A80" s="277" t="s">
        <v>351</v>
      </c>
      <c r="B80" s="254" t="s">
        <v>192</v>
      </c>
      <c r="C80" s="272">
        <v>969</v>
      </c>
      <c r="D80" s="256">
        <v>503</v>
      </c>
      <c r="E80" s="257" t="s">
        <v>286</v>
      </c>
      <c r="F80" s="257" t="s">
        <v>193</v>
      </c>
      <c r="G80" s="258">
        <v>100</v>
      </c>
    </row>
    <row r="81" spans="1:7" s="55" customFormat="1" ht="15.75" customHeight="1">
      <c r="A81" s="214" t="s">
        <v>352</v>
      </c>
      <c r="B81" s="239" t="s">
        <v>217</v>
      </c>
      <c r="C81" s="227">
        <v>969</v>
      </c>
      <c r="D81" s="223">
        <v>700</v>
      </c>
      <c r="E81" s="165"/>
      <c r="F81" s="165"/>
      <c r="G81" s="216">
        <f>G82+G85</f>
        <v>1198</v>
      </c>
    </row>
    <row r="82" spans="1:7" s="207" customFormat="1" ht="19.5" customHeight="1">
      <c r="A82" s="279" t="s">
        <v>353</v>
      </c>
      <c r="B82" s="254" t="s">
        <v>218</v>
      </c>
      <c r="C82" s="272">
        <v>969</v>
      </c>
      <c r="D82" s="256">
        <v>705</v>
      </c>
      <c r="E82" s="257"/>
      <c r="F82" s="257"/>
      <c r="G82" s="258">
        <f>G83</f>
        <v>162</v>
      </c>
    </row>
    <row r="83" spans="1:7" s="55" customFormat="1" ht="46.5" customHeight="1">
      <c r="A83" s="245" t="s">
        <v>354</v>
      </c>
      <c r="B83" s="282" t="s">
        <v>219</v>
      </c>
      <c r="C83" s="271">
        <v>969</v>
      </c>
      <c r="D83" s="248">
        <v>705</v>
      </c>
      <c r="E83" s="283" t="s">
        <v>287</v>
      </c>
      <c r="F83" s="249"/>
      <c r="G83" s="250">
        <f>G84</f>
        <v>162</v>
      </c>
    </row>
    <row r="84" spans="1:7" s="207" customFormat="1" ht="21" customHeight="1">
      <c r="A84" s="253" t="s">
        <v>355</v>
      </c>
      <c r="B84" s="254" t="s">
        <v>192</v>
      </c>
      <c r="C84" s="272">
        <v>969</v>
      </c>
      <c r="D84" s="256">
        <v>705</v>
      </c>
      <c r="E84" s="281" t="s">
        <v>287</v>
      </c>
      <c r="F84" s="257" t="s">
        <v>193</v>
      </c>
      <c r="G84" s="258">
        <v>162</v>
      </c>
    </row>
    <row r="85" spans="1:7" s="65" customFormat="1" ht="18" customHeight="1">
      <c r="A85" s="245" t="s">
        <v>356</v>
      </c>
      <c r="B85" s="252" t="s">
        <v>39</v>
      </c>
      <c r="C85" s="271">
        <v>969</v>
      </c>
      <c r="D85" s="248">
        <v>707</v>
      </c>
      <c r="E85" s="249"/>
      <c r="F85" s="249"/>
      <c r="G85" s="250">
        <f>G86+G92+G88+G90</f>
        <v>1036</v>
      </c>
    </row>
    <row r="86" spans="1:7" s="65" customFormat="1" ht="31.5" customHeight="1">
      <c r="A86" s="245" t="s">
        <v>357</v>
      </c>
      <c r="B86" s="252" t="s">
        <v>241</v>
      </c>
      <c r="C86" s="271">
        <v>969</v>
      </c>
      <c r="D86" s="248">
        <v>707</v>
      </c>
      <c r="E86" s="249" t="s">
        <v>288</v>
      </c>
      <c r="F86" s="249"/>
      <c r="G86" s="250">
        <f>G87</f>
        <v>570</v>
      </c>
    </row>
    <row r="87" spans="1:7" ht="16.5" customHeight="1">
      <c r="A87" s="253" t="s">
        <v>358</v>
      </c>
      <c r="B87" s="254" t="s">
        <v>192</v>
      </c>
      <c r="C87" s="272">
        <v>969</v>
      </c>
      <c r="D87" s="256">
        <v>707</v>
      </c>
      <c r="E87" s="257" t="s">
        <v>288</v>
      </c>
      <c r="F87" s="257" t="s">
        <v>193</v>
      </c>
      <c r="G87" s="258">
        <v>570</v>
      </c>
    </row>
    <row r="88" spans="1:7" s="65" customFormat="1" ht="33" customHeight="1">
      <c r="A88" s="245" t="s">
        <v>360</v>
      </c>
      <c r="B88" s="252" t="s">
        <v>290</v>
      </c>
      <c r="C88" s="271">
        <v>969</v>
      </c>
      <c r="D88" s="248">
        <v>707</v>
      </c>
      <c r="E88" s="249" t="s">
        <v>289</v>
      </c>
      <c r="F88" s="249"/>
      <c r="G88" s="250">
        <f>G89</f>
        <v>216</v>
      </c>
    </row>
    <row r="89" spans="1:7" ht="21" customHeight="1">
      <c r="A89" s="253" t="s">
        <v>361</v>
      </c>
      <c r="B89" s="254" t="s">
        <v>192</v>
      </c>
      <c r="C89" s="272">
        <v>969</v>
      </c>
      <c r="D89" s="256">
        <v>707</v>
      </c>
      <c r="E89" s="257" t="s">
        <v>289</v>
      </c>
      <c r="F89" s="257" t="s">
        <v>193</v>
      </c>
      <c r="G89" s="258">
        <v>216</v>
      </c>
    </row>
    <row r="90" spans="1:7" s="65" customFormat="1" ht="33" customHeight="1">
      <c r="A90" s="245" t="s">
        <v>362</v>
      </c>
      <c r="B90" s="252" t="s">
        <v>272</v>
      </c>
      <c r="C90" s="271">
        <v>969</v>
      </c>
      <c r="D90" s="248">
        <v>707</v>
      </c>
      <c r="E90" s="249" t="s">
        <v>273</v>
      </c>
      <c r="F90" s="249"/>
      <c r="G90" s="250">
        <f>G91</f>
        <v>100</v>
      </c>
    </row>
    <row r="91" spans="1:7" ht="21.75" customHeight="1">
      <c r="A91" s="253" t="s">
        <v>363</v>
      </c>
      <c r="B91" s="254" t="s">
        <v>192</v>
      </c>
      <c r="C91" s="272">
        <v>969</v>
      </c>
      <c r="D91" s="256">
        <v>707</v>
      </c>
      <c r="E91" s="257" t="s">
        <v>273</v>
      </c>
      <c r="F91" s="257" t="s">
        <v>193</v>
      </c>
      <c r="G91" s="258">
        <v>100</v>
      </c>
    </row>
    <row r="92" spans="1:7" s="65" customFormat="1" ht="48.75" customHeight="1">
      <c r="A92" s="245" t="s">
        <v>364</v>
      </c>
      <c r="B92" s="252" t="s">
        <v>291</v>
      </c>
      <c r="C92" s="271">
        <v>969</v>
      </c>
      <c r="D92" s="248">
        <v>707</v>
      </c>
      <c r="E92" s="249" t="s">
        <v>292</v>
      </c>
      <c r="F92" s="249"/>
      <c r="G92" s="250">
        <f>G93</f>
        <v>150</v>
      </c>
    </row>
    <row r="93" spans="1:7" ht="21" customHeight="1">
      <c r="A93" s="253" t="s">
        <v>365</v>
      </c>
      <c r="B93" s="254" t="s">
        <v>192</v>
      </c>
      <c r="C93" s="272">
        <v>969</v>
      </c>
      <c r="D93" s="256">
        <v>707</v>
      </c>
      <c r="E93" s="257" t="s">
        <v>292</v>
      </c>
      <c r="F93" s="257" t="s">
        <v>193</v>
      </c>
      <c r="G93" s="258">
        <v>150</v>
      </c>
    </row>
    <row r="94" spans="1:7" ht="17.25" customHeight="1">
      <c r="A94" s="245" t="s">
        <v>366</v>
      </c>
      <c r="B94" s="252" t="s">
        <v>220</v>
      </c>
      <c r="C94" s="271">
        <v>969</v>
      </c>
      <c r="D94" s="248">
        <v>800</v>
      </c>
      <c r="E94" s="249"/>
      <c r="F94" s="249"/>
      <c r="G94" s="250">
        <f>G95</f>
        <v>6780</v>
      </c>
    </row>
    <row r="95" spans="1:7" s="65" customFormat="1" ht="15.75">
      <c r="A95" s="245" t="s">
        <v>367</v>
      </c>
      <c r="B95" s="252" t="s">
        <v>221</v>
      </c>
      <c r="C95" s="271">
        <v>969</v>
      </c>
      <c r="D95" s="248">
        <v>801</v>
      </c>
      <c r="E95" s="249"/>
      <c r="F95" s="249"/>
      <c r="G95" s="250">
        <f>G96+G99+G101</f>
        <v>6780</v>
      </c>
    </row>
    <row r="96" spans="1:7" s="65" customFormat="1" ht="30" customHeight="1">
      <c r="A96" s="245" t="s">
        <v>368</v>
      </c>
      <c r="B96" s="252" t="s">
        <v>240</v>
      </c>
      <c r="C96" s="271">
        <v>969</v>
      </c>
      <c r="D96" s="248">
        <v>801</v>
      </c>
      <c r="E96" s="249" t="s">
        <v>293</v>
      </c>
      <c r="F96" s="249"/>
      <c r="G96" s="250">
        <f>G97</f>
        <v>5880</v>
      </c>
    </row>
    <row r="97" spans="1:7" ht="18" customHeight="1">
      <c r="A97" s="253" t="s">
        <v>369</v>
      </c>
      <c r="B97" s="254" t="s">
        <v>192</v>
      </c>
      <c r="C97" s="272">
        <v>969</v>
      </c>
      <c r="D97" s="256">
        <v>801</v>
      </c>
      <c r="E97" s="257" t="s">
        <v>293</v>
      </c>
      <c r="F97" s="257" t="s">
        <v>193</v>
      </c>
      <c r="G97" s="258">
        <v>5880</v>
      </c>
    </row>
    <row r="98" spans="1:7" s="65" customFormat="1" ht="18" customHeight="1">
      <c r="A98" s="245" t="s">
        <v>370</v>
      </c>
      <c r="B98" s="245" t="s">
        <v>222</v>
      </c>
      <c r="C98" s="271">
        <v>969</v>
      </c>
      <c r="D98" s="248">
        <v>804</v>
      </c>
      <c r="E98" s="249"/>
      <c r="F98" s="249"/>
      <c r="G98" s="250">
        <f>G99+G101</f>
        <v>900</v>
      </c>
    </row>
    <row r="99" spans="1:7" s="51" customFormat="1" ht="30" customHeight="1">
      <c r="A99" s="245" t="s">
        <v>371</v>
      </c>
      <c r="B99" s="252" t="s">
        <v>296</v>
      </c>
      <c r="C99" s="271">
        <v>969</v>
      </c>
      <c r="D99" s="248">
        <v>804</v>
      </c>
      <c r="E99" s="249" t="s">
        <v>294</v>
      </c>
      <c r="F99" s="249"/>
      <c r="G99" s="250">
        <f>G100</f>
        <v>150</v>
      </c>
    </row>
    <row r="100" spans="1:7" s="219" customFormat="1" ht="21" customHeight="1">
      <c r="A100" s="253" t="s">
        <v>372</v>
      </c>
      <c r="B100" s="254" t="s">
        <v>192</v>
      </c>
      <c r="C100" s="272">
        <v>969</v>
      </c>
      <c r="D100" s="256">
        <v>804</v>
      </c>
      <c r="E100" s="257" t="s">
        <v>294</v>
      </c>
      <c r="F100" s="257" t="s">
        <v>193</v>
      </c>
      <c r="G100" s="258">
        <v>150</v>
      </c>
    </row>
    <row r="101" spans="1:7" s="65" customFormat="1" ht="33.75" customHeight="1">
      <c r="A101" s="245" t="s">
        <v>359</v>
      </c>
      <c r="B101" s="252" t="s">
        <v>297</v>
      </c>
      <c r="C101" s="271">
        <v>969</v>
      </c>
      <c r="D101" s="248">
        <v>804</v>
      </c>
      <c r="E101" s="249" t="s">
        <v>295</v>
      </c>
      <c r="F101" s="249"/>
      <c r="G101" s="250">
        <f>G102</f>
        <v>750</v>
      </c>
    </row>
    <row r="102" spans="1:7" ht="18" customHeight="1">
      <c r="A102" s="253" t="s">
        <v>373</v>
      </c>
      <c r="B102" s="254" t="s">
        <v>192</v>
      </c>
      <c r="C102" s="272">
        <v>969</v>
      </c>
      <c r="D102" s="256">
        <v>804</v>
      </c>
      <c r="E102" s="257" t="s">
        <v>295</v>
      </c>
      <c r="F102" s="257" t="s">
        <v>193</v>
      </c>
      <c r="G102" s="258">
        <v>750</v>
      </c>
    </row>
    <row r="103" spans="1:7" ht="17.25" customHeight="1">
      <c r="A103" s="214" t="s">
        <v>374</v>
      </c>
      <c r="B103" s="239" t="s">
        <v>223</v>
      </c>
      <c r="C103" s="222">
        <v>969</v>
      </c>
      <c r="D103" s="223">
        <v>1000</v>
      </c>
      <c r="E103" s="165"/>
      <c r="F103" s="165"/>
      <c r="G103" s="216">
        <f>G104+G107</f>
        <v>18654.600000000002</v>
      </c>
    </row>
    <row r="104" spans="1:7" s="219" customFormat="1" ht="17.25" customHeight="1">
      <c r="A104" s="253" t="s">
        <v>375</v>
      </c>
      <c r="B104" s="254" t="s">
        <v>233</v>
      </c>
      <c r="C104" s="255">
        <v>969</v>
      </c>
      <c r="D104" s="256">
        <v>1003</v>
      </c>
      <c r="E104" s="257"/>
      <c r="F104" s="257"/>
      <c r="G104" s="258">
        <f>G105</f>
        <v>560</v>
      </c>
    </row>
    <row r="105" spans="1:7" s="65" customFormat="1" ht="35.25" customHeight="1">
      <c r="A105" s="245" t="s">
        <v>376</v>
      </c>
      <c r="B105" s="252" t="s">
        <v>234</v>
      </c>
      <c r="C105" s="247">
        <v>969</v>
      </c>
      <c r="D105" s="248">
        <v>1003</v>
      </c>
      <c r="E105" s="249" t="s">
        <v>298</v>
      </c>
      <c r="F105" s="249"/>
      <c r="G105" s="250">
        <f>G106</f>
        <v>560</v>
      </c>
    </row>
    <row r="106" spans="1:7" ht="17.25" customHeight="1">
      <c r="A106" s="253" t="s">
        <v>377</v>
      </c>
      <c r="B106" s="254" t="s">
        <v>225</v>
      </c>
      <c r="C106" s="255">
        <v>969</v>
      </c>
      <c r="D106" s="256">
        <v>1003</v>
      </c>
      <c r="E106" s="257" t="s">
        <v>298</v>
      </c>
      <c r="F106" s="257" t="s">
        <v>226</v>
      </c>
      <c r="G106" s="258">
        <v>560</v>
      </c>
    </row>
    <row r="107" spans="1:7" s="65" customFormat="1" ht="18.75" customHeight="1">
      <c r="A107" s="276" t="s">
        <v>378</v>
      </c>
      <c r="B107" s="252" t="s">
        <v>224</v>
      </c>
      <c r="C107" s="247">
        <v>969</v>
      </c>
      <c r="D107" s="248">
        <v>1004</v>
      </c>
      <c r="E107" s="249"/>
      <c r="F107" s="249"/>
      <c r="G107" s="250">
        <f>G108+G111+G114+G116</f>
        <v>18094.600000000002</v>
      </c>
    </row>
    <row r="108" spans="1:7" s="65" customFormat="1" ht="31.5">
      <c r="A108" s="245" t="s">
        <v>379</v>
      </c>
      <c r="B108" s="252" t="s">
        <v>299</v>
      </c>
      <c r="C108" s="247">
        <v>969</v>
      </c>
      <c r="D108" s="248">
        <v>1004</v>
      </c>
      <c r="E108" s="249" t="s">
        <v>300</v>
      </c>
      <c r="F108" s="249"/>
      <c r="G108" s="250">
        <f>G109+G110</f>
        <v>1767.2</v>
      </c>
    </row>
    <row r="109" spans="1:7" ht="47.25">
      <c r="A109" s="253" t="s">
        <v>380</v>
      </c>
      <c r="B109" s="254" t="s">
        <v>178</v>
      </c>
      <c r="C109" s="255">
        <v>969</v>
      </c>
      <c r="D109" s="256">
        <v>1004</v>
      </c>
      <c r="E109" s="257" t="s">
        <v>300</v>
      </c>
      <c r="F109" s="257" t="s">
        <v>179</v>
      </c>
      <c r="G109" s="258">
        <v>138.8</v>
      </c>
    </row>
    <row r="110" spans="1:8" ht="17.25" customHeight="1">
      <c r="A110" s="253" t="s">
        <v>381</v>
      </c>
      <c r="B110" s="254" t="s">
        <v>192</v>
      </c>
      <c r="C110" s="255">
        <v>969</v>
      </c>
      <c r="D110" s="256">
        <v>1004</v>
      </c>
      <c r="E110" s="257" t="s">
        <v>300</v>
      </c>
      <c r="F110" s="257" t="s">
        <v>193</v>
      </c>
      <c r="G110" s="258">
        <v>1628.4</v>
      </c>
      <c r="H110">
        <v>-1.6</v>
      </c>
    </row>
    <row r="111" spans="1:7" s="65" customFormat="1" ht="51" customHeight="1">
      <c r="A111" s="245" t="s">
        <v>382</v>
      </c>
      <c r="B111" s="252" t="s">
        <v>301</v>
      </c>
      <c r="C111" s="247">
        <v>969</v>
      </c>
      <c r="D111" s="248">
        <v>1004</v>
      </c>
      <c r="E111" s="249" t="s">
        <v>302</v>
      </c>
      <c r="F111" s="249"/>
      <c r="G111" s="250">
        <f>SUM(G112:G113)</f>
        <v>3724</v>
      </c>
    </row>
    <row r="112" spans="1:7" ht="49.5" customHeight="1">
      <c r="A112" s="253" t="s">
        <v>383</v>
      </c>
      <c r="B112" s="254" t="s">
        <v>178</v>
      </c>
      <c r="C112" s="255">
        <v>969</v>
      </c>
      <c r="D112" s="256">
        <v>1004</v>
      </c>
      <c r="E112" s="257" t="s">
        <v>302</v>
      </c>
      <c r="F112" s="257" t="s">
        <v>179</v>
      </c>
      <c r="G112" s="258">
        <v>3469</v>
      </c>
    </row>
    <row r="113" spans="1:7" ht="19.5" customHeight="1">
      <c r="A113" s="253" t="s">
        <v>384</v>
      </c>
      <c r="B113" s="254" t="s">
        <v>192</v>
      </c>
      <c r="C113" s="255">
        <v>969</v>
      </c>
      <c r="D113" s="256">
        <v>1004</v>
      </c>
      <c r="E113" s="257" t="s">
        <v>302</v>
      </c>
      <c r="F113" s="257" t="s">
        <v>193</v>
      </c>
      <c r="G113" s="258">
        <v>255</v>
      </c>
    </row>
    <row r="114" spans="1:7" s="65" customFormat="1" ht="49.5" customHeight="1">
      <c r="A114" s="245" t="s">
        <v>385</v>
      </c>
      <c r="B114" s="252" t="s">
        <v>303</v>
      </c>
      <c r="C114" s="247">
        <v>969</v>
      </c>
      <c r="D114" s="248">
        <v>1004</v>
      </c>
      <c r="E114" s="249" t="s">
        <v>304</v>
      </c>
      <c r="F114" s="249"/>
      <c r="G114" s="250">
        <f>G115</f>
        <v>8681</v>
      </c>
    </row>
    <row r="115" spans="1:7" ht="18.75" customHeight="1">
      <c r="A115" s="253" t="s">
        <v>386</v>
      </c>
      <c r="B115" s="254" t="s">
        <v>225</v>
      </c>
      <c r="C115" s="255">
        <v>969</v>
      </c>
      <c r="D115" s="256">
        <v>1004</v>
      </c>
      <c r="E115" s="257" t="s">
        <v>304</v>
      </c>
      <c r="F115" s="257" t="s">
        <v>226</v>
      </c>
      <c r="G115" s="258">
        <v>8681</v>
      </c>
    </row>
    <row r="116" spans="1:7" s="65" customFormat="1" ht="30.75" customHeight="1">
      <c r="A116" s="288" t="s">
        <v>387</v>
      </c>
      <c r="B116" s="252" t="s">
        <v>305</v>
      </c>
      <c r="C116" s="289">
        <v>969</v>
      </c>
      <c r="D116" s="290">
        <v>1004</v>
      </c>
      <c r="E116" s="291" t="s">
        <v>306</v>
      </c>
      <c r="F116" s="291"/>
      <c r="G116" s="292">
        <f>G117</f>
        <v>3922.4</v>
      </c>
    </row>
    <row r="117" spans="1:7" ht="18.75" customHeight="1">
      <c r="A117" s="293" t="s">
        <v>388</v>
      </c>
      <c r="B117" s="254" t="s">
        <v>225</v>
      </c>
      <c r="C117" s="294">
        <v>969</v>
      </c>
      <c r="D117" s="295">
        <v>1004</v>
      </c>
      <c r="E117" s="296" t="s">
        <v>306</v>
      </c>
      <c r="F117" s="296" t="s">
        <v>226</v>
      </c>
      <c r="G117" s="297">
        <v>3922.4</v>
      </c>
    </row>
    <row r="118" spans="1:7" ht="19.5" customHeight="1">
      <c r="A118" s="245" t="s">
        <v>393</v>
      </c>
      <c r="B118" s="282" t="s">
        <v>227</v>
      </c>
      <c r="C118" s="271">
        <v>969</v>
      </c>
      <c r="D118" s="248">
        <v>1100</v>
      </c>
      <c r="E118" s="249"/>
      <c r="F118" s="249"/>
      <c r="G118" s="250">
        <f>G119</f>
        <v>800</v>
      </c>
    </row>
    <row r="119" spans="1:7" ht="15.75" customHeight="1">
      <c r="A119" s="277" t="s">
        <v>389</v>
      </c>
      <c r="B119" s="280" t="s">
        <v>228</v>
      </c>
      <c r="C119" s="272">
        <v>969</v>
      </c>
      <c r="D119" s="256">
        <v>1102</v>
      </c>
      <c r="E119" s="257" t="s">
        <v>254</v>
      </c>
      <c r="F119" s="257"/>
      <c r="G119" s="258">
        <f>G120</f>
        <v>800</v>
      </c>
    </row>
    <row r="120" spans="1:7" s="65" customFormat="1" ht="65.25" customHeight="1">
      <c r="A120" s="245" t="s">
        <v>390</v>
      </c>
      <c r="B120" s="252" t="s">
        <v>239</v>
      </c>
      <c r="C120" s="271">
        <v>969</v>
      </c>
      <c r="D120" s="248">
        <v>1102</v>
      </c>
      <c r="E120" s="249" t="s">
        <v>254</v>
      </c>
      <c r="F120" s="249"/>
      <c r="G120" s="250">
        <f>G121</f>
        <v>800</v>
      </c>
    </row>
    <row r="121" spans="1:7" ht="18.75" customHeight="1">
      <c r="A121" s="253" t="s">
        <v>391</v>
      </c>
      <c r="B121" s="254" t="s">
        <v>192</v>
      </c>
      <c r="C121" s="272">
        <v>969</v>
      </c>
      <c r="D121" s="256">
        <v>1102</v>
      </c>
      <c r="E121" s="257" t="s">
        <v>254</v>
      </c>
      <c r="F121" s="257" t="s">
        <v>193</v>
      </c>
      <c r="G121" s="258">
        <v>800</v>
      </c>
    </row>
    <row r="122" spans="1:7" ht="15.75" customHeight="1">
      <c r="A122" s="245" t="s">
        <v>392</v>
      </c>
      <c r="B122" s="252" t="s">
        <v>229</v>
      </c>
      <c r="C122" s="247">
        <v>969</v>
      </c>
      <c r="D122" s="248">
        <v>1200</v>
      </c>
      <c r="E122" s="249"/>
      <c r="F122" s="249"/>
      <c r="G122" s="250">
        <f>G123</f>
        <v>396.2</v>
      </c>
    </row>
    <row r="123" spans="1:7" ht="15" customHeight="1">
      <c r="A123" s="253" t="s">
        <v>394</v>
      </c>
      <c r="B123" s="280" t="s">
        <v>44</v>
      </c>
      <c r="C123" s="272">
        <v>969</v>
      </c>
      <c r="D123" s="256">
        <v>1202</v>
      </c>
      <c r="E123" s="257" t="s">
        <v>253</v>
      </c>
      <c r="F123" s="257"/>
      <c r="G123" s="258">
        <f>G124</f>
        <v>396.2</v>
      </c>
    </row>
    <row r="124" spans="1:7" ht="18" customHeight="1">
      <c r="A124" s="253" t="s">
        <v>395</v>
      </c>
      <c r="B124" s="254" t="s">
        <v>238</v>
      </c>
      <c r="C124" s="272">
        <v>969</v>
      </c>
      <c r="D124" s="256">
        <v>1202</v>
      </c>
      <c r="E124" s="257" t="s">
        <v>253</v>
      </c>
      <c r="F124" s="257"/>
      <c r="G124" s="258">
        <f>G125</f>
        <v>396.2</v>
      </c>
    </row>
    <row r="125" spans="1:7" ht="19.5" customHeight="1">
      <c r="A125" s="253" t="s">
        <v>396</v>
      </c>
      <c r="B125" s="254" t="s">
        <v>192</v>
      </c>
      <c r="C125" s="272">
        <v>969</v>
      </c>
      <c r="D125" s="256">
        <v>1202</v>
      </c>
      <c r="E125" s="257" t="s">
        <v>253</v>
      </c>
      <c r="F125" s="257" t="s">
        <v>193</v>
      </c>
      <c r="G125" s="258">
        <v>396.2</v>
      </c>
    </row>
    <row r="126" spans="1:7" ht="27" customHeight="1">
      <c r="A126" s="284"/>
      <c r="B126" s="298" t="s">
        <v>230</v>
      </c>
      <c r="C126" s="298"/>
      <c r="D126" s="285"/>
      <c r="E126" s="286"/>
      <c r="F126" s="286"/>
      <c r="G126" s="287">
        <f>G25+G49+G53+G57+G81+G94+G103+G118+G122+G11</f>
        <v>122689</v>
      </c>
    </row>
    <row r="138" ht="18">
      <c r="B138" s="22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27" t="s">
        <v>397</v>
      </c>
      <c r="F5" s="627"/>
      <c r="G5" s="627"/>
    </row>
    <row r="6" spans="1:8" s="108" customFormat="1" ht="15.75">
      <c r="A6" s="229"/>
      <c r="B6" s="230"/>
      <c r="C6" s="230"/>
      <c r="D6" s="229"/>
      <c r="E6" s="628" t="s">
        <v>402</v>
      </c>
      <c r="F6" s="628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610" t="s">
        <v>164</v>
      </c>
      <c r="B9" s="612" t="s">
        <v>96</v>
      </c>
      <c r="C9" s="614" t="s">
        <v>165</v>
      </c>
      <c r="D9" s="608" t="s">
        <v>166</v>
      </c>
      <c r="E9" s="608" t="s">
        <v>167</v>
      </c>
      <c r="F9" s="608" t="s">
        <v>168</v>
      </c>
      <c r="G9" s="608" t="s">
        <v>169</v>
      </c>
    </row>
    <row r="10" spans="1:7" ht="12.75" customHeight="1">
      <c r="A10" s="611"/>
      <c r="B10" s="613"/>
      <c r="C10" s="615"/>
      <c r="D10" s="609"/>
      <c r="E10" s="609"/>
      <c r="F10" s="609"/>
      <c r="G10" s="609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G26+G50+G54+G58+G84+G99+G108+G123+G127</f>
        <v>108875.19999999998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207" customFormat="1" ht="18" customHeight="1">
      <c r="A58" s="214" t="s">
        <v>328</v>
      </c>
      <c r="B58" s="239" t="s">
        <v>206</v>
      </c>
      <c r="C58" s="227">
        <v>969</v>
      </c>
      <c r="D58" s="223">
        <v>500</v>
      </c>
      <c r="E58" s="165"/>
      <c r="F58" s="165"/>
      <c r="G58" s="216">
        <f>G59</f>
        <v>61308.399999999994</v>
      </c>
    </row>
    <row r="59" spans="1:7" ht="17.25" customHeight="1">
      <c r="A59" s="217" t="s">
        <v>329</v>
      </c>
      <c r="B59" s="225" t="s">
        <v>31</v>
      </c>
      <c r="C59" s="218">
        <v>969</v>
      </c>
      <c r="D59" s="137">
        <v>503</v>
      </c>
      <c r="E59" s="138"/>
      <c r="F59" s="138"/>
      <c r="G59" s="220">
        <f>G60+G62+G64+G74+G76+G78+G80+G82+G66+G68+G70+G72</f>
        <v>61308.399999999994</v>
      </c>
    </row>
    <row r="60" spans="1:7" s="65" customFormat="1" ht="33.75" customHeight="1">
      <c r="A60" s="276" t="s">
        <v>330</v>
      </c>
      <c r="B60" s="251" t="s">
        <v>207</v>
      </c>
      <c r="C60" s="271">
        <v>969</v>
      </c>
      <c r="D60" s="248">
        <v>503</v>
      </c>
      <c r="E60" s="249" t="s">
        <v>276</v>
      </c>
      <c r="F60" s="249"/>
      <c r="G60" s="250">
        <f>G61</f>
        <v>26652.5</v>
      </c>
    </row>
    <row r="61" spans="1:7" ht="21" customHeight="1">
      <c r="A61" s="277" t="s">
        <v>331</v>
      </c>
      <c r="B61" s="254" t="s">
        <v>403</v>
      </c>
      <c r="C61" s="272">
        <v>969</v>
      </c>
      <c r="D61" s="256">
        <v>503</v>
      </c>
      <c r="E61" s="257" t="s">
        <v>276</v>
      </c>
      <c r="F61" s="257" t="s">
        <v>193</v>
      </c>
      <c r="G61" s="258">
        <v>26652.5</v>
      </c>
    </row>
    <row r="62" spans="1:7" s="65" customFormat="1" ht="18" customHeight="1">
      <c r="A62" s="276" t="s">
        <v>332</v>
      </c>
      <c r="B62" s="278" t="s">
        <v>208</v>
      </c>
      <c r="C62" s="271">
        <v>969</v>
      </c>
      <c r="D62" s="248">
        <v>503</v>
      </c>
      <c r="E62" s="249" t="s">
        <v>277</v>
      </c>
      <c r="F62" s="249"/>
      <c r="G62" s="250">
        <f>G63</f>
        <v>9304.6</v>
      </c>
    </row>
    <row r="63" spans="1:7" ht="20.25" customHeight="1">
      <c r="A63" s="277" t="s">
        <v>333</v>
      </c>
      <c r="B63" s="254" t="s">
        <v>403</v>
      </c>
      <c r="C63" s="272">
        <v>969</v>
      </c>
      <c r="D63" s="256">
        <v>503</v>
      </c>
      <c r="E63" s="257" t="s">
        <v>277</v>
      </c>
      <c r="F63" s="257" t="s">
        <v>193</v>
      </c>
      <c r="G63" s="258">
        <v>9304.6</v>
      </c>
    </row>
    <row r="64" spans="1:7" s="65" customFormat="1" ht="34.5" customHeight="1">
      <c r="A64" s="276" t="s">
        <v>334</v>
      </c>
      <c r="B64" s="251" t="s">
        <v>209</v>
      </c>
      <c r="C64" s="271">
        <v>969</v>
      </c>
      <c r="D64" s="248">
        <v>503</v>
      </c>
      <c r="E64" s="249" t="s">
        <v>278</v>
      </c>
      <c r="F64" s="249"/>
      <c r="G64" s="250">
        <f>G65</f>
        <v>2045.2</v>
      </c>
    </row>
    <row r="65" spans="1:7" ht="20.25" customHeight="1">
      <c r="A65" s="277" t="s">
        <v>335</v>
      </c>
      <c r="B65" s="254" t="s">
        <v>403</v>
      </c>
      <c r="C65" s="272">
        <v>969</v>
      </c>
      <c r="D65" s="256">
        <v>503</v>
      </c>
      <c r="E65" s="257" t="s">
        <v>278</v>
      </c>
      <c r="F65" s="257" t="s">
        <v>193</v>
      </c>
      <c r="G65" s="258">
        <v>2045.2</v>
      </c>
    </row>
    <row r="66" spans="1:7" s="65" customFormat="1" ht="20.25" customHeight="1">
      <c r="A66" s="276" t="s">
        <v>336</v>
      </c>
      <c r="B66" s="252" t="s">
        <v>216</v>
      </c>
      <c r="C66" s="271">
        <v>969</v>
      </c>
      <c r="D66" s="248">
        <v>503</v>
      </c>
      <c r="E66" s="249" t="s">
        <v>279</v>
      </c>
      <c r="F66" s="249"/>
      <c r="G66" s="250">
        <f>G67</f>
        <v>2237.1</v>
      </c>
    </row>
    <row r="67" spans="1:7" ht="21" customHeight="1">
      <c r="A67" s="277" t="s">
        <v>337</v>
      </c>
      <c r="B67" s="254" t="s">
        <v>403</v>
      </c>
      <c r="C67" s="272">
        <v>969</v>
      </c>
      <c r="D67" s="256">
        <v>503</v>
      </c>
      <c r="E67" s="257" t="s">
        <v>279</v>
      </c>
      <c r="F67" s="257" t="s">
        <v>193</v>
      </c>
      <c r="G67" s="258">
        <v>2237.1</v>
      </c>
    </row>
    <row r="68" spans="1:7" s="65" customFormat="1" ht="48.75" customHeight="1">
      <c r="A68" s="276" t="s">
        <v>338</v>
      </c>
      <c r="B68" s="251" t="s">
        <v>242</v>
      </c>
      <c r="C68" s="271">
        <v>969</v>
      </c>
      <c r="D68" s="248">
        <v>503</v>
      </c>
      <c r="E68" s="249" t="s">
        <v>280</v>
      </c>
      <c r="F68" s="249"/>
      <c r="G68" s="250">
        <f>G69</f>
        <v>241.9</v>
      </c>
    </row>
    <row r="69" spans="1:7" ht="21.75" customHeight="1">
      <c r="A69" s="277" t="s">
        <v>339</v>
      </c>
      <c r="B69" s="254" t="s">
        <v>403</v>
      </c>
      <c r="C69" s="272">
        <v>969</v>
      </c>
      <c r="D69" s="256">
        <v>503</v>
      </c>
      <c r="E69" s="257" t="s">
        <v>280</v>
      </c>
      <c r="F69" s="257" t="s">
        <v>193</v>
      </c>
      <c r="G69" s="258">
        <v>241.9</v>
      </c>
    </row>
    <row r="70" spans="1:7" s="65" customFormat="1" ht="19.5" customHeight="1">
      <c r="A70" s="276" t="s">
        <v>340</v>
      </c>
      <c r="B70" s="252" t="s">
        <v>215</v>
      </c>
      <c r="C70" s="271">
        <v>969</v>
      </c>
      <c r="D70" s="248">
        <v>503</v>
      </c>
      <c r="E70" s="249" t="s">
        <v>281</v>
      </c>
      <c r="F70" s="249"/>
      <c r="G70" s="250">
        <f>G71</f>
        <v>2707.7</v>
      </c>
    </row>
    <row r="71" spans="1:7" ht="24" customHeight="1">
      <c r="A71" s="277" t="s">
        <v>341</v>
      </c>
      <c r="B71" s="254" t="s">
        <v>403</v>
      </c>
      <c r="C71" s="272">
        <v>969</v>
      </c>
      <c r="D71" s="256">
        <v>503</v>
      </c>
      <c r="E71" s="257" t="s">
        <v>281</v>
      </c>
      <c r="F71" s="257" t="s">
        <v>193</v>
      </c>
      <c r="G71" s="258">
        <v>2707.7</v>
      </c>
    </row>
    <row r="72" spans="1:7" s="65" customFormat="1" ht="36.75" customHeight="1">
      <c r="A72" s="276"/>
      <c r="B72" s="252" t="s">
        <v>399</v>
      </c>
      <c r="C72" s="271">
        <v>969</v>
      </c>
      <c r="D72" s="248">
        <v>503</v>
      </c>
      <c r="E72" s="249" t="s">
        <v>400</v>
      </c>
      <c r="F72" s="249"/>
      <c r="G72" s="250">
        <f>G73</f>
        <v>700</v>
      </c>
    </row>
    <row r="73" spans="1:7" ht="24" customHeight="1">
      <c r="A73" s="277"/>
      <c r="B73" s="254" t="s">
        <v>121</v>
      </c>
      <c r="C73" s="272">
        <v>969</v>
      </c>
      <c r="D73" s="256">
        <v>503</v>
      </c>
      <c r="E73" s="257" t="s">
        <v>400</v>
      </c>
      <c r="F73" s="257" t="s">
        <v>193</v>
      </c>
      <c r="G73" s="258">
        <v>700</v>
      </c>
    </row>
    <row r="74" spans="1:7" s="65" customFormat="1" ht="31.5" customHeight="1">
      <c r="A74" s="276" t="s">
        <v>342</v>
      </c>
      <c r="B74" s="252" t="s">
        <v>210</v>
      </c>
      <c r="C74" s="271">
        <v>969</v>
      </c>
      <c r="D74" s="248">
        <v>503</v>
      </c>
      <c r="E74" s="249" t="s">
        <v>282</v>
      </c>
      <c r="F74" s="249"/>
      <c r="G74" s="250">
        <f>G75</f>
        <v>15211.4</v>
      </c>
    </row>
    <row r="75" spans="1:7" ht="21" customHeight="1">
      <c r="A75" s="277" t="s">
        <v>343</v>
      </c>
      <c r="B75" s="254" t="s">
        <v>403</v>
      </c>
      <c r="C75" s="272">
        <v>969</v>
      </c>
      <c r="D75" s="256">
        <v>503</v>
      </c>
      <c r="E75" s="257" t="s">
        <v>282</v>
      </c>
      <c r="F75" s="257" t="s">
        <v>193</v>
      </c>
      <c r="G75" s="258">
        <v>15211.4</v>
      </c>
    </row>
    <row r="76" spans="1:7" s="65" customFormat="1" ht="31.5" customHeight="1">
      <c r="A76" s="276" t="s">
        <v>344</v>
      </c>
      <c r="B76" s="252" t="s">
        <v>211</v>
      </c>
      <c r="C76" s="271">
        <v>969</v>
      </c>
      <c r="D76" s="248">
        <v>503</v>
      </c>
      <c r="E76" s="249" t="s">
        <v>283</v>
      </c>
      <c r="F76" s="249"/>
      <c r="G76" s="250">
        <f>G77</f>
        <v>100</v>
      </c>
    </row>
    <row r="77" spans="1:7" ht="20.25" customHeight="1">
      <c r="A77" s="277" t="s">
        <v>345</v>
      </c>
      <c r="B77" s="254" t="s">
        <v>403</v>
      </c>
      <c r="C77" s="272">
        <v>969</v>
      </c>
      <c r="D77" s="256">
        <v>503</v>
      </c>
      <c r="E77" s="257" t="s">
        <v>283</v>
      </c>
      <c r="F77" s="257" t="s">
        <v>193</v>
      </c>
      <c r="G77" s="258">
        <v>100</v>
      </c>
    </row>
    <row r="78" spans="1:7" s="65" customFormat="1" ht="20.25" customHeight="1">
      <c r="A78" s="276" t="s">
        <v>346</v>
      </c>
      <c r="B78" s="252" t="s">
        <v>212</v>
      </c>
      <c r="C78" s="271">
        <v>969</v>
      </c>
      <c r="D78" s="248">
        <v>503</v>
      </c>
      <c r="E78" s="249" t="s">
        <v>284</v>
      </c>
      <c r="F78" s="249"/>
      <c r="G78" s="250">
        <f>G79</f>
        <v>1768</v>
      </c>
    </row>
    <row r="79" spans="1:7" ht="22.5" customHeight="1">
      <c r="A79" s="277" t="s">
        <v>347</v>
      </c>
      <c r="B79" s="254" t="s">
        <v>403</v>
      </c>
      <c r="C79" s="272">
        <v>969</v>
      </c>
      <c r="D79" s="256">
        <v>503</v>
      </c>
      <c r="E79" s="257" t="s">
        <v>284</v>
      </c>
      <c r="F79" s="257" t="s">
        <v>193</v>
      </c>
      <c r="G79" s="258">
        <v>1768</v>
      </c>
    </row>
    <row r="80" spans="1:7" s="65" customFormat="1" ht="19.5" customHeight="1">
      <c r="A80" s="276" t="s">
        <v>348</v>
      </c>
      <c r="B80" s="252" t="s">
        <v>213</v>
      </c>
      <c r="C80" s="271">
        <v>969</v>
      </c>
      <c r="D80" s="248">
        <v>503</v>
      </c>
      <c r="E80" s="249" t="s">
        <v>285</v>
      </c>
      <c r="F80" s="249"/>
      <c r="G80" s="292">
        <f>G81</f>
        <v>240</v>
      </c>
    </row>
    <row r="81" spans="1:7" ht="18.75" customHeight="1">
      <c r="A81" s="277" t="s">
        <v>349</v>
      </c>
      <c r="B81" s="254" t="s">
        <v>403</v>
      </c>
      <c r="C81" s="272">
        <v>969</v>
      </c>
      <c r="D81" s="256">
        <v>503</v>
      </c>
      <c r="E81" s="257" t="s">
        <v>285</v>
      </c>
      <c r="F81" s="257" t="s">
        <v>193</v>
      </c>
      <c r="G81" s="258">
        <v>240</v>
      </c>
    </row>
    <row r="82" spans="1:7" s="65" customFormat="1" ht="19.5" customHeight="1">
      <c r="A82" s="276" t="s">
        <v>350</v>
      </c>
      <c r="B82" s="252" t="s">
        <v>214</v>
      </c>
      <c r="C82" s="271">
        <v>969</v>
      </c>
      <c r="D82" s="248">
        <v>503</v>
      </c>
      <c r="E82" s="249" t="s">
        <v>286</v>
      </c>
      <c r="F82" s="249"/>
      <c r="G82" s="250">
        <f>G83</f>
        <v>100</v>
      </c>
    </row>
    <row r="83" spans="1:7" ht="19.5" customHeight="1">
      <c r="A83" s="277" t="s">
        <v>351</v>
      </c>
      <c r="B83" s="254" t="s">
        <v>403</v>
      </c>
      <c r="C83" s="272">
        <v>969</v>
      </c>
      <c r="D83" s="256">
        <v>503</v>
      </c>
      <c r="E83" s="257" t="s">
        <v>286</v>
      </c>
      <c r="F83" s="257" t="s">
        <v>193</v>
      </c>
      <c r="G83" s="258">
        <v>100</v>
      </c>
    </row>
    <row r="84" spans="1:7" s="55" customFormat="1" ht="15.75" customHeight="1">
      <c r="A84" s="214" t="s">
        <v>352</v>
      </c>
      <c r="B84" s="239" t="s">
        <v>217</v>
      </c>
      <c r="C84" s="227">
        <v>969</v>
      </c>
      <c r="D84" s="223">
        <v>700</v>
      </c>
      <c r="E84" s="165"/>
      <c r="F84" s="165"/>
      <c r="G84" s="216">
        <f>G85+G88</f>
        <v>1234.5</v>
      </c>
    </row>
    <row r="85" spans="1:7" s="207" customFormat="1" ht="19.5" customHeight="1">
      <c r="A85" s="279" t="s">
        <v>353</v>
      </c>
      <c r="B85" s="254" t="s">
        <v>218</v>
      </c>
      <c r="C85" s="272">
        <v>969</v>
      </c>
      <c r="D85" s="256">
        <v>705</v>
      </c>
      <c r="E85" s="257"/>
      <c r="F85" s="257"/>
      <c r="G85" s="258">
        <f>G86</f>
        <v>162</v>
      </c>
    </row>
    <row r="86" spans="1:7" s="55" customFormat="1" ht="46.5" customHeight="1">
      <c r="A86" s="245" t="s">
        <v>354</v>
      </c>
      <c r="B86" s="282" t="s">
        <v>219</v>
      </c>
      <c r="C86" s="271">
        <v>969</v>
      </c>
      <c r="D86" s="248">
        <v>705</v>
      </c>
      <c r="E86" s="283" t="s">
        <v>287</v>
      </c>
      <c r="F86" s="249"/>
      <c r="G86" s="250">
        <f>G87</f>
        <v>162</v>
      </c>
    </row>
    <row r="87" spans="1:7" s="207" customFormat="1" ht="21" customHeight="1">
      <c r="A87" s="253" t="s">
        <v>355</v>
      </c>
      <c r="B87" s="254" t="s">
        <v>403</v>
      </c>
      <c r="C87" s="272">
        <v>969</v>
      </c>
      <c r="D87" s="256">
        <v>705</v>
      </c>
      <c r="E87" s="281" t="s">
        <v>287</v>
      </c>
      <c r="F87" s="257" t="s">
        <v>193</v>
      </c>
      <c r="G87" s="258">
        <v>162</v>
      </c>
    </row>
    <row r="88" spans="1:7" s="65" customFormat="1" ht="18" customHeight="1">
      <c r="A88" s="245" t="s">
        <v>356</v>
      </c>
      <c r="B88" s="252" t="s">
        <v>39</v>
      </c>
      <c r="C88" s="271">
        <v>969</v>
      </c>
      <c r="D88" s="248">
        <v>707</v>
      </c>
      <c r="E88" s="249"/>
      <c r="F88" s="249"/>
      <c r="G88" s="250">
        <f>G89+G97+G91+G93+G95</f>
        <v>1072.5</v>
      </c>
    </row>
    <row r="89" spans="1:7" s="65" customFormat="1" ht="31.5" customHeight="1">
      <c r="A89" s="245" t="s">
        <v>357</v>
      </c>
      <c r="B89" s="252" t="s">
        <v>241</v>
      </c>
      <c r="C89" s="271">
        <v>969</v>
      </c>
      <c r="D89" s="248">
        <v>707</v>
      </c>
      <c r="E89" s="249" t="s">
        <v>288</v>
      </c>
      <c r="F89" s="249"/>
      <c r="G89" s="250">
        <f>G90</f>
        <v>506.5</v>
      </c>
    </row>
    <row r="90" spans="1:7" ht="16.5" customHeight="1">
      <c r="A90" s="253" t="s">
        <v>358</v>
      </c>
      <c r="B90" s="254" t="s">
        <v>403</v>
      </c>
      <c r="C90" s="272">
        <v>969</v>
      </c>
      <c r="D90" s="256">
        <v>707</v>
      </c>
      <c r="E90" s="257" t="s">
        <v>288</v>
      </c>
      <c r="F90" s="257" t="s">
        <v>193</v>
      </c>
      <c r="G90" s="258">
        <v>506.5</v>
      </c>
    </row>
    <row r="91" spans="1:7" s="65" customFormat="1" ht="33" customHeight="1">
      <c r="A91" s="245" t="s">
        <v>360</v>
      </c>
      <c r="B91" s="252" t="s">
        <v>290</v>
      </c>
      <c r="C91" s="271">
        <v>969</v>
      </c>
      <c r="D91" s="248">
        <v>707</v>
      </c>
      <c r="E91" s="249" t="s">
        <v>289</v>
      </c>
      <c r="F91" s="249"/>
      <c r="G91" s="250">
        <f>G92</f>
        <v>216</v>
      </c>
    </row>
    <row r="92" spans="1:7" ht="21" customHeight="1">
      <c r="A92" s="253" t="s">
        <v>361</v>
      </c>
      <c r="B92" s="254" t="s">
        <v>403</v>
      </c>
      <c r="C92" s="272">
        <v>969</v>
      </c>
      <c r="D92" s="256">
        <v>707</v>
      </c>
      <c r="E92" s="257" t="s">
        <v>289</v>
      </c>
      <c r="F92" s="257" t="s">
        <v>193</v>
      </c>
      <c r="G92" s="258">
        <v>216</v>
      </c>
    </row>
    <row r="93" spans="1:7" s="65" customFormat="1" ht="33" customHeight="1">
      <c r="A93" s="245" t="s">
        <v>362</v>
      </c>
      <c r="B93" s="252" t="s">
        <v>272</v>
      </c>
      <c r="C93" s="271">
        <v>969</v>
      </c>
      <c r="D93" s="248">
        <v>707</v>
      </c>
      <c r="E93" s="249" t="s">
        <v>273</v>
      </c>
      <c r="F93" s="249"/>
      <c r="G93" s="250">
        <f>G94</f>
        <v>100</v>
      </c>
    </row>
    <row r="94" spans="1:7" ht="21.75" customHeight="1">
      <c r="A94" s="253" t="s">
        <v>363</v>
      </c>
      <c r="B94" s="254" t="s">
        <v>403</v>
      </c>
      <c r="C94" s="272">
        <v>969</v>
      </c>
      <c r="D94" s="256">
        <v>707</v>
      </c>
      <c r="E94" s="257" t="s">
        <v>273</v>
      </c>
      <c r="F94" s="257" t="s">
        <v>193</v>
      </c>
      <c r="G94" s="258">
        <v>100</v>
      </c>
    </row>
    <row r="95" spans="1:7" s="65" customFormat="1" ht="33" customHeight="1">
      <c r="A95" s="245" t="s">
        <v>362</v>
      </c>
      <c r="B95" s="252" t="s">
        <v>401</v>
      </c>
      <c r="C95" s="271">
        <v>969</v>
      </c>
      <c r="D95" s="248">
        <v>707</v>
      </c>
      <c r="E95" s="249" t="s">
        <v>294</v>
      </c>
      <c r="F95" s="249"/>
      <c r="G95" s="250">
        <f>G96</f>
        <v>150</v>
      </c>
    </row>
    <row r="96" spans="1:7" ht="21.75" customHeight="1">
      <c r="A96" s="253" t="s">
        <v>363</v>
      </c>
      <c r="B96" s="254" t="s">
        <v>403</v>
      </c>
      <c r="C96" s="272">
        <v>969</v>
      </c>
      <c r="D96" s="256">
        <v>707</v>
      </c>
      <c r="E96" s="257" t="s">
        <v>294</v>
      </c>
      <c r="F96" s="257" t="s">
        <v>193</v>
      </c>
      <c r="G96" s="258">
        <v>150</v>
      </c>
    </row>
    <row r="97" spans="1:7" s="65" customFormat="1" ht="48.75" customHeight="1">
      <c r="A97" s="245" t="s">
        <v>364</v>
      </c>
      <c r="B97" s="252" t="s">
        <v>291</v>
      </c>
      <c r="C97" s="271">
        <v>969</v>
      </c>
      <c r="D97" s="248">
        <v>707</v>
      </c>
      <c r="E97" s="249" t="s">
        <v>292</v>
      </c>
      <c r="F97" s="249"/>
      <c r="G97" s="250">
        <f>G98</f>
        <v>100</v>
      </c>
    </row>
    <row r="98" spans="1:7" ht="21" customHeight="1">
      <c r="A98" s="253" t="s">
        <v>365</v>
      </c>
      <c r="B98" s="254" t="s">
        <v>403</v>
      </c>
      <c r="C98" s="272">
        <v>969</v>
      </c>
      <c r="D98" s="256">
        <v>707</v>
      </c>
      <c r="E98" s="257" t="s">
        <v>292</v>
      </c>
      <c r="F98" s="257" t="s">
        <v>193</v>
      </c>
      <c r="G98" s="258">
        <v>100</v>
      </c>
    </row>
    <row r="99" spans="1:7" ht="17.25" customHeight="1">
      <c r="A99" s="245" t="s">
        <v>366</v>
      </c>
      <c r="B99" s="252" t="s">
        <v>220</v>
      </c>
      <c r="C99" s="271">
        <v>969</v>
      </c>
      <c r="D99" s="248">
        <v>800</v>
      </c>
      <c r="E99" s="249"/>
      <c r="F99" s="249"/>
      <c r="G99" s="250">
        <f>G100</f>
        <v>4856.9</v>
      </c>
    </row>
    <row r="100" spans="1:7" s="65" customFormat="1" ht="15.75">
      <c r="A100" s="245" t="s">
        <v>367</v>
      </c>
      <c r="B100" s="252" t="s">
        <v>221</v>
      </c>
      <c r="C100" s="271">
        <v>969</v>
      </c>
      <c r="D100" s="248">
        <v>801</v>
      </c>
      <c r="E100" s="249"/>
      <c r="F100" s="249"/>
      <c r="G100" s="250">
        <f>G101+G104+G106</f>
        <v>4856.9</v>
      </c>
    </row>
    <row r="101" spans="1:7" s="65" customFormat="1" ht="30" customHeight="1">
      <c r="A101" s="245" t="s">
        <v>368</v>
      </c>
      <c r="B101" s="252" t="s">
        <v>240</v>
      </c>
      <c r="C101" s="271">
        <v>969</v>
      </c>
      <c r="D101" s="248">
        <v>801</v>
      </c>
      <c r="E101" s="249" t="s">
        <v>293</v>
      </c>
      <c r="F101" s="249"/>
      <c r="G101" s="250">
        <f>G102</f>
        <v>3890.4</v>
      </c>
    </row>
    <row r="102" spans="1:7" ht="18" customHeight="1">
      <c r="A102" s="253" t="s">
        <v>369</v>
      </c>
      <c r="B102" s="254" t="s">
        <v>403</v>
      </c>
      <c r="C102" s="272">
        <v>969</v>
      </c>
      <c r="D102" s="256">
        <v>801</v>
      </c>
      <c r="E102" s="257" t="s">
        <v>293</v>
      </c>
      <c r="F102" s="257" t="s">
        <v>193</v>
      </c>
      <c r="G102" s="258">
        <v>3890.4</v>
      </c>
    </row>
    <row r="103" spans="1:7" s="65" customFormat="1" ht="18" customHeight="1">
      <c r="A103" s="245" t="s">
        <v>370</v>
      </c>
      <c r="B103" s="245" t="s">
        <v>222</v>
      </c>
      <c r="C103" s="271">
        <v>969</v>
      </c>
      <c r="D103" s="248">
        <v>804</v>
      </c>
      <c r="E103" s="249"/>
      <c r="F103" s="249"/>
      <c r="G103" s="250">
        <f>G104+G106</f>
        <v>966.5</v>
      </c>
    </row>
    <row r="104" spans="1:7" s="51" customFormat="1" ht="30" customHeight="1">
      <c r="A104" s="245" t="s">
        <v>371</v>
      </c>
      <c r="B104" s="252" t="s">
        <v>296</v>
      </c>
      <c r="C104" s="271">
        <v>969</v>
      </c>
      <c r="D104" s="248">
        <v>804</v>
      </c>
      <c r="E104" s="249" t="s">
        <v>294</v>
      </c>
      <c r="F104" s="249"/>
      <c r="G104" s="250">
        <f>G105</f>
        <v>150</v>
      </c>
    </row>
    <row r="105" spans="1:7" s="219" customFormat="1" ht="21" customHeight="1">
      <c r="A105" s="253" t="s">
        <v>372</v>
      </c>
      <c r="B105" s="254" t="s">
        <v>403</v>
      </c>
      <c r="C105" s="272">
        <v>969</v>
      </c>
      <c r="D105" s="256">
        <v>804</v>
      </c>
      <c r="E105" s="257" t="s">
        <v>294</v>
      </c>
      <c r="F105" s="257" t="s">
        <v>193</v>
      </c>
      <c r="G105" s="258">
        <v>150</v>
      </c>
    </row>
    <row r="106" spans="1:7" s="65" customFormat="1" ht="33.75" customHeight="1">
      <c r="A106" s="245" t="s">
        <v>359</v>
      </c>
      <c r="B106" s="252" t="s">
        <v>297</v>
      </c>
      <c r="C106" s="271">
        <v>969</v>
      </c>
      <c r="D106" s="248">
        <v>804</v>
      </c>
      <c r="E106" s="249" t="s">
        <v>295</v>
      </c>
      <c r="F106" s="249"/>
      <c r="G106" s="250">
        <f>G107</f>
        <v>816.5</v>
      </c>
    </row>
    <row r="107" spans="1:7" ht="18" customHeight="1">
      <c r="A107" s="253" t="s">
        <v>373</v>
      </c>
      <c r="B107" s="254" t="s">
        <v>403</v>
      </c>
      <c r="C107" s="272">
        <v>969</v>
      </c>
      <c r="D107" s="256">
        <v>804</v>
      </c>
      <c r="E107" s="257" t="s">
        <v>295</v>
      </c>
      <c r="F107" s="257" t="s">
        <v>193</v>
      </c>
      <c r="G107" s="258">
        <v>816.5</v>
      </c>
    </row>
    <row r="108" spans="1:7" ht="17.25" customHeight="1">
      <c r="A108" s="214" t="s">
        <v>374</v>
      </c>
      <c r="B108" s="239" t="s">
        <v>223</v>
      </c>
      <c r="C108" s="222">
        <v>969</v>
      </c>
      <c r="D108" s="223">
        <v>1000</v>
      </c>
      <c r="E108" s="165"/>
      <c r="F108" s="165"/>
      <c r="G108" s="216">
        <f>G109+G112</f>
        <v>18480.5</v>
      </c>
    </row>
    <row r="109" spans="1:7" s="219" customFormat="1" ht="17.25" customHeight="1">
      <c r="A109" s="253" t="s">
        <v>375</v>
      </c>
      <c r="B109" s="254" t="s">
        <v>233</v>
      </c>
      <c r="C109" s="255">
        <v>969</v>
      </c>
      <c r="D109" s="256">
        <v>1003</v>
      </c>
      <c r="E109" s="257"/>
      <c r="F109" s="257"/>
      <c r="G109" s="258">
        <f>G110</f>
        <v>0</v>
      </c>
    </row>
    <row r="110" spans="1:7" s="65" customFormat="1" ht="35.25" customHeight="1">
      <c r="A110" s="245" t="s">
        <v>376</v>
      </c>
      <c r="B110" s="252" t="s">
        <v>234</v>
      </c>
      <c r="C110" s="247">
        <v>969</v>
      </c>
      <c r="D110" s="248">
        <v>1003</v>
      </c>
      <c r="E110" s="249" t="s">
        <v>298</v>
      </c>
      <c r="F110" s="249"/>
      <c r="G110" s="250">
        <f>G111</f>
        <v>0</v>
      </c>
    </row>
    <row r="111" spans="1:7" ht="17.25" customHeight="1">
      <c r="A111" s="253" t="s">
        <v>377</v>
      </c>
      <c r="B111" s="254" t="s">
        <v>225</v>
      </c>
      <c r="C111" s="255">
        <v>969</v>
      </c>
      <c r="D111" s="256">
        <v>1003</v>
      </c>
      <c r="E111" s="257" t="s">
        <v>298</v>
      </c>
      <c r="F111" s="257" t="s">
        <v>226</v>
      </c>
      <c r="G111" s="258">
        <v>0</v>
      </c>
    </row>
    <row r="112" spans="1:7" s="65" customFormat="1" ht="18.75" customHeight="1">
      <c r="A112" s="276" t="s">
        <v>378</v>
      </c>
      <c r="B112" s="252" t="s">
        <v>224</v>
      </c>
      <c r="C112" s="247">
        <v>969</v>
      </c>
      <c r="D112" s="248">
        <v>1004</v>
      </c>
      <c r="E112" s="249"/>
      <c r="F112" s="249"/>
      <c r="G112" s="250">
        <f>G113+G116+G119+G121</f>
        <v>18480.5</v>
      </c>
    </row>
    <row r="113" spans="1:7" s="65" customFormat="1" ht="31.5">
      <c r="A113" s="245" t="s">
        <v>379</v>
      </c>
      <c r="B113" s="252" t="s">
        <v>299</v>
      </c>
      <c r="C113" s="247">
        <v>969</v>
      </c>
      <c r="D113" s="248">
        <v>1004</v>
      </c>
      <c r="E113" s="249" t="s">
        <v>300</v>
      </c>
      <c r="F113" s="249"/>
      <c r="G113" s="250">
        <f>G114+G115</f>
        <v>1767.2</v>
      </c>
    </row>
    <row r="114" spans="1:7" ht="47.25">
      <c r="A114" s="253" t="s">
        <v>380</v>
      </c>
      <c r="B114" s="254" t="s">
        <v>178</v>
      </c>
      <c r="C114" s="255">
        <v>969</v>
      </c>
      <c r="D114" s="256">
        <v>1004</v>
      </c>
      <c r="E114" s="257" t="s">
        <v>300</v>
      </c>
      <c r="F114" s="257" t="s">
        <v>179</v>
      </c>
      <c r="G114" s="258">
        <v>138.8</v>
      </c>
    </row>
    <row r="115" spans="1:7" ht="17.25" customHeight="1">
      <c r="A115" s="253" t="s">
        <v>381</v>
      </c>
      <c r="B115" s="254" t="s">
        <v>403</v>
      </c>
      <c r="C115" s="255">
        <v>969</v>
      </c>
      <c r="D115" s="256">
        <v>1004</v>
      </c>
      <c r="E115" s="257" t="s">
        <v>300</v>
      </c>
      <c r="F115" s="257" t="s">
        <v>193</v>
      </c>
      <c r="G115" s="258">
        <v>1628.4</v>
      </c>
    </row>
    <row r="116" spans="1:7" s="65" customFormat="1" ht="51" customHeight="1">
      <c r="A116" s="245" t="s">
        <v>382</v>
      </c>
      <c r="B116" s="252" t="s">
        <v>301</v>
      </c>
      <c r="C116" s="247">
        <v>969</v>
      </c>
      <c r="D116" s="248">
        <v>1004</v>
      </c>
      <c r="E116" s="249" t="s">
        <v>302</v>
      </c>
      <c r="F116" s="249"/>
      <c r="G116" s="250">
        <f>SUM(G117:G118)</f>
        <v>3724</v>
      </c>
    </row>
    <row r="117" spans="1:7" ht="49.5" customHeight="1">
      <c r="A117" s="253" t="s">
        <v>383</v>
      </c>
      <c r="B117" s="254" t="s">
        <v>178</v>
      </c>
      <c r="C117" s="255">
        <v>969</v>
      </c>
      <c r="D117" s="256">
        <v>1004</v>
      </c>
      <c r="E117" s="257" t="s">
        <v>302</v>
      </c>
      <c r="F117" s="257" t="s">
        <v>179</v>
      </c>
      <c r="G117" s="258">
        <v>3469</v>
      </c>
    </row>
    <row r="118" spans="1:7" ht="19.5" customHeight="1">
      <c r="A118" s="253" t="s">
        <v>384</v>
      </c>
      <c r="B118" s="254" t="s">
        <v>403</v>
      </c>
      <c r="C118" s="255">
        <v>969</v>
      </c>
      <c r="D118" s="256">
        <v>1004</v>
      </c>
      <c r="E118" s="257" t="s">
        <v>302</v>
      </c>
      <c r="F118" s="257" t="s">
        <v>193</v>
      </c>
      <c r="G118" s="258">
        <v>255</v>
      </c>
    </row>
    <row r="119" spans="1:7" s="65" customFormat="1" ht="49.5" customHeight="1">
      <c r="A119" s="245" t="s">
        <v>385</v>
      </c>
      <c r="B119" s="252" t="s">
        <v>303</v>
      </c>
      <c r="C119" s="247">
        <v>969</v>
      </c>
      <c r="D119" s="248">
        <v>1004</v>
      </c>
      <c r="E119" s="249" t="s">
        <v>304</v>
      </c>
      <c r="F119" s="249"/>
      <c r="G119" s="250">
        <f>G120</f>
        <v>8681</v>
      </c>
    </row>
    <row r="120" spans="1:7" ht="18.75" customHeight="1">
      <c r="A120" s="253" t="s">
        <v>386</v>
      </c>
      <c r="B120" s="254" t="s">
        <v>225</v>
      </c>
      <c r="C120" s="255">
        <v>969</v>
      </c>
      <c r="D120" s="256">
        <v>1004</v>
      </c>
      <c r="E120" s="257" t="s">
        <v>304</v>
      </c>
      <c r="F120" s="257" t="s">
        <v>226</v>
      </c>
      <c r="G120" s="258">
        <v>8681</v>
      </c>
    </row>
    <row r="121" spans="1:7" s="65" customFormat="1" ht="30.75" customHeight="1">
      <c r="A121" s="288" t="s">
        <v>387</v>
      </c>
      <c r="B121" s="252" t="s">
        <v>305</v>
      </c>
      <c r="C121" s="289">
        <v>969</v>
      </c>
      <c r="D121" s="290">
        <v>1004</v>
      </c>
      <c r="E121" s="291" t="s">
        <v>306</v>
      </c>
      <c r="F121" s="291"/>
      <c r="G121" s="292">
        <f>G122</f>
        <v>4308.3</v>
      </c>
    </row>
    <row r="122" spans="1:7" ht="18.75" customHeight="1">
      <c r="A122" s="293" t="s">
        <v>388</v>
      </c>
      <c r="B122" s="254" t="s">
        <v>225</v>
      </c>
      <c r="C122" s="294">
        <v>969</v>
      </c>
      <c r="D122" s="295">
        <v>1004</v>
      </c>
      <c r="E122" s="296" t="s">
        <v>306</v>
      </c>
      <c r="F122" s="296" t="s">
        <v>226</v>
      </c>
      <c r="G122" s="297">
        <v>4308.3</v>
      </c>
    </row>
    <row r="123" spans="1:7" ht="19.5" customHeight="1">
      <c r="A123" s="245" t="s">
        <v>393</v>
      </c>
      <c r="B123" s="282" t="s">
        <v>227</v>
      </c>
      <c r="C123" s="271">
        <v>969</v>
      </c>
      <c r="D123" s="248">
        <v>1100</v>
      </c>
      <c r="E123" s="249"/>
      <c r="F123" s="249"/>
      <c r="G123" s="250">
        <f>G124</f>
        <v>771.7</v>
      </c>
    </row>
    <row r="124" spans="1:7" ht="15.75" customHeight="1">
      <c r="A124" s="277" t="s">
        <v>389</v>
      </c>
      <c r="B124" s="280" t="s">
        <v>228</v>
      </c>
      <c r="C124" s="272">
        <v>969</v>
      </c>
      <c r="D124" s="256">
        <v>1102</v>
      </c>
      <c r="E124" s="257" t="s">
        <v>254</v>
      </c>
      <c r="F124" s="257"/>
      <c r="G124" s="258">
        <f>G125</f>
        <v>771.7</v>
      </c>
    </row>
    <row r="125" spans="1:7" s="65" customFormat="1" ht="65.25" customHeight="1">
      <c r="A125" s="245" t="s">
        <v>390</v>
      </c>
      <c r="B125" s="252" t="s">
        <v>239</v>
      </c>
      <c r="C125" s="271">
        <v>969</v>
      </c>
      <c r="D125" s="248">
        <v>1102</v>
      </c>
      <c r="E125" s="249" t="s">
        <v>254</v>
      </c>
      <c r="F125" s="249"/>
      <c r="G125" s="250">
        <f>G126</f>
        <v>771.7</v>
      </c>
    </row>
    <row r="126" spans="1:7" ht="18.75" customHeight="1">
      <c r="A126" s="253" t="s">
        <v>391</v>
      </c>
      <c r="B126" s="254" t="s">
        <v>403</v>
      </c>
      <c r="C126" s="272">
        <v>969</v>
      </c>
      <c r="D126" s="256">
        <v>1102</v>
      </c>
      <c r="E126" s="257" t="s">
        <v>254</v>
      </c>
      <c r="F126" s="257" t="s">
        <v>193</v>
      </c>
      <c r="G126" s="258">
        <v>771.7</v>
      </c>
    </row>
    <row r="127" spans="1:7" ht="15.75" customHeight="1">
      <c r="A127" s="245" t="s">
        <v>392</v>
      </c>
      <c r="B127" s="252" t="s">
        <v>229</v>
      </c>
      <c r="C127" s="247">
        <v>969</v>
      </c>
      <c r="D127" s="248">
        <v>1200</v>
      </c>
      <c r="E127" s="249"/>
      <c r="F127" s="249"/>
      <c r="G127" s="250">
        <f>G128</f>
        <v>296.2</v>
      </c>
    </row>
    <row r="128" spans="1:7" ht="15" customHeight="1">
      <c r="A128" s="253" t="s">
        <v>394</v>
      </c>
      <c r="B128" s="280" t="s">
        <v>44</v>
      </c>
      <c r="C128" s="272">
        <v>969</v>
      </c>
      <c r="D128" s="256">
        <v>1202</v>
      </c>
      <c r="E128" s="257" t="s">
        <v>253</v>
      </c>
      <c r="F128" s="257"/>
      <c r="G128" s="258">
        <f>G129</f>
        <v>296.2</v>
      </c>
    </row>
    <row r="129" spans="1:7" ht="18" customHeight="1">
      <c r="A129" s="253" t="s">
        <v>395</v>
      </c>
      <c r="B129" s="254" t="s">
        <v>238</v>
      </c>
      <c r="C129" s="272">
        <v>969</v>
      </c>
      <c r="D129" s="256">
        <v>1202</v>
      </c>
      <c r="E129" s="257" t="s">
        <v>253</v>
      </c>
      <c r="F129" s="257"/>
      <c r="G129" s="258">
        <f>G130</f>
        <v>296.2</v>
      </c>
    </row>
    <row r="130" spans="1:7" ht="19.5" customHeight="1">
      <c r="A130" s="253" t="s">
        <v>396</v>
      </c>
      <c r="B130" s="254" t="s">
        <v>403</v>
      </c>
      <c r="C130" s="272">
        <v>969</v>
      </c>
      <c r="D130" s="256">
        <v>1202</v>
      </c>
      <c r="E130" s="257" t="s">
        <v>253</v>
      </c>
      <c r="F130" s="257" t="s">
        <v>193</v>
      </c>
      <c r="G130" s="258">
        <v>296.2</v>
      </c>
    </row>
    <row r="131" spans="1:7" ht="27" customHeight="1">
      <c r="A131" s="284"/>
      <c r="B131" s="298" t="s">
        <v>230</v>
      </c>
      <c r="C131" s="298"/>
      <c r="D131" s="285"/>
      <c r="E131" s="286"/>
      <c r="F131" s="286"/>
      <c r="G131" s="287">
        <f>G26+G50+G54+G58+G84+G99+G108+G123+G127+G12</f>
        <v>113540.99999999999</v>
      </c>
    </row>
    <row r="143" ht="18">
      <c r="B143" s="22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27" t="s">
        <v>397</v>
      </c>
      <c r="F5" s="627"/>
      <c r="G5" s="627"/>
    </row>
    <row r="6" spans="1:8" s="108" customFormat="1" ht="15.75">
      <c r="A6" s="229"/>
      <c r="B6" s="230"/>
      <c r="C6" s="230"/>
      <c r="D6" s="229"/>
      <c r="E6" s="628" t="s">
        <v>402</v>
      </c>
      <c r="F6" s="628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610" t="s">
        <v>164</v>
      </c>
      <c r="B9" s="612" t="s">
        <v>96</v>
      </c>
      <c r="C9" s="614" t="s">
        <v>165</v>
      </c>
      <c r="D9" s="608" t="s">
        <v>166</v>
      </c>
      <c r="E9" s="608" t="s">
        <v>167</v>
      </c>
      <c r="F9" s="608" t="s">
        <v>168</v>
      </c>
      <c r="G9" s="608" t="s">
        <v>169</v>
      </c>
    </row>
    <row r="10" spans="1:7" ht="12.75" customHeight="1">
      <c r="A10" s="611"/>
      <c r="B10" s="613"/>
      <c r="C10" s="615"/>
      <c r="D10" s="609"/>
      <c r="E10" s="609"/>
      <c r="F10" s="609"/>
      <c r="G10" s="609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G26+G50+G54+G61+G87+G102+G111+G129+G133</f>
        <v>110439.99999999999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55" customFormat="1" ht="21.75" customHeight="1">
      <c r="A58" s="245"/>
      <c r="B58" s="252" t="s">
        <v>410</v>
      </c>
      <c r="C58" s="271">
        <v>969</v>
      </c>
      <c r="D58" s="248">
        <v>412</v>
      </c>
      <c r="E58" s="249"/>
      <c r="F58" s="249"/>
      <c r="G58" s="250">
        <f>G59</f>
        <v>10</v>
      </c>
    </row>
    <row r="59" spans="1:7" s="55" customFormat="1" ht="21.75" customHeight="1">
      <c r="A59" s="245"/>
      <c r="B59" s="252" t="s">
        <v>408</v>
      </c>
      <c r="C59" s="271">
        <v>969</v>
      </c>
      <c r="D59" s="248">
        <v>412</v>
      </c>
      <c r="E59" s="249"/>
      <c r="F59" s="249"/>
      <c r="G59" s="250">
        <f>G60</f>
        <v>10</v>
      </c>
    </row>
    <row r="60" spans="1:7" s="207" customFormat="1" ht="21.75" customHeight="1">
      <c r="A60" s="253"/>
      <c r="B60" s="254" t="s">
        <v>403</v>
      </c>
      <c r="C60" s="272">
        <v>969</v>
      </c>
      <c r="D60" s="256">
        <v>412</v>
      </c>
      <c r="E60" s="257" t="s">
        <v>409</v>
      </c>
      <c r="F60" s="257" t="s">
        <v>193</v>
      </c>
      <c r="G60" s="258">
        <v>10</v>
      </c>
    </row>
    <row r="61" spans="1:7" s="207" customFormat="1" ht="18" customHeight="1">
      <c r="A61" s="214" t="s">
        <v>328</v>
      </c>
      <c r="B61" s="239" t="s">
        <v>206</v>
      </c>
      <c r="C61" s="227">
        <v>969</v>
      </c>
      <c r="D61" s="223">
        <v>500</v>
      </c>
      <c r="E61" s="165"/>
      <c r="F61" s="165"/>
      <c r="G61" s="216">
        <f>G62</f>
        <v>61308.399999999994</v>
      </c>
    </row>
    <row r="62" spans="1:7" ht="17.25" customHeight="1">
      <c r="A62" s="217" t="s">
        <v>329</v>
      </c>
      <c r="B62" s="225" t="s">
        <v>31</v>
      </c>
      <c r="C62" s="218">
        <v>969</v>
      </c>
      <c r="D62" s="137">
        <v>503</v>
      </c>
      <c r="E62" s="138"/>
      <c r="F62" s="138"/>
      <c r="G62" s="220">
        <f>G63+G65+G67+G77+G79+G81+G83+G85+G69+G71+G73+G75</f>
        <v>61308.399999999994</v>
      </c>
    </row>
    <row r="63" spans="1:7" s="65" customFormat="1" ht="33.75" customHeight="1">
      <c r="A63" s="276" t="s">
        <v>330</v>
      </c>
      <c r="B63" s="251" t="s">
        <v>207</v>
      </c>
      <c r="C63" s="271">
        <v>969</v>
      </c>
      <c r="D63" s="248">
        <v>503</v>
      </c>
      <c r="E63" s="249" t="s">
        <v>276</v>
      </c>
      <c r="F63" s="249"/>
      <c r="G63" s="250">
        <f>G64</f>
        <v>26652.5</v>
      </c>
    </row>
    <row r="64" spans="1:7" ht="21" customHeight="1">
      <c r="A64" s="277" t="s">
        <v>331</v>
      </c>
      <c r="B64" s="254" t="s">
        <v>403</v>
      </c>
      <c r="C64" s="272">
        <v>969</v>
      </c>
      <c r="D64" s="256">
        <v>503</v>
      </c>
      <c r="E64" s="257" t="s">
        <v>276</v>
      </c>
      <c r="F64" s="257" t="s">
        <v>193</v>
      </c>
      <c r="G64" s="258">
        <v>26652.5</v>
      </c>
    </row>
    <row r="65" spans="1:7" s="65" customFormat="1" ht="18" customHeight="1">
      <c r="A65" s="276" t="s">
        <v>332</v>
      </c>
      <c r="B65" s="278" t="s">
        <v>208</v>
      </c>
      <c r="C65" s="271">
        <v>969</v>
      </c>
      <c r="D65" s="248">
        <v>503</v>
      </c>
      <c r="E65" s="249" t="s">
        <v>277</v>
      </c>
      <c r="F65" s="249"/>
      <c r="G65" s="250">
        <f>G66</f>
        <v>9304.6</v>
      </c>
    </row>
    <row r="66" spans="1:7" ht="20.25" customHeight="1">
      <c r="A66" s="277" t="s">
        <v>333</v>
      </c>
      <c r="B66" s="254" t="s">
        <v>403</v>
      </c>
      <c r="C66" s="272">
        <v>969</v>
      </c>
      <c r="D66" s="256">
        <v>503</v>
      </c>
      <c r="E66" s="257" t="s">
        <v>277</v>
      </c>
      <c r="F66" s="257" t="s">
        <v>193</v>
      </c>
      <c r="G66" s="258">
        <v>9304.6</v>
      </c>
    </row>
    <row r="67" spans="1:7" s="65" customFormat="1" ht="34.5" customHeight="1">
      <c r="A67" s="276" t="s">
        <v>334</v>
      </c>
      <c r="B67" s="251" t="s">
        <v>209</v>
      </c>
      <c r="C67" s="271">
        <v>969</v>
      </c>
      <c r="D67" s="248">
        <v>503</v>
      </c>
      <c r="E67" s="249" t="s">
        <v>278</v>
      </c>
      <c r="F67" s="249"/>
      <c r="G67" s="250">
        <f>G68</f>
        <v>2045.2</v>
      </c>
    </row>
    <row r="68" spans="1:7" ht="20.25" customHeight="1">
      <c r="A68" s="277" t="s">
        <v>335</v>
      </c>
      <c r="B68" s="254" t="s">
        <v>403</v>
      </c>
      <c r="C68" s="272">
        <v>969</v>
      </c>
      <c r="D68" s="256">
        <v>503</v>
      </c>
      <c r="E68" s="257" t="s">
        <v>278</v>
      </c>
      <c r="F68" s="257" t="s">
        <v>193</v>
      </c>
      <c r="G68" s="258">
        <v>2045.2</v>
      </c>
    </row>
    <row r="69" spans="1:7" s="65" customFormat="1" ht="20.25" customHeight="1">
      <c r="A69" s="276" t="s">
        <v>336</v>
      </c>
      <c r="B69" s="252" t="s">
        <v>216</v>
      </c>
      <c r="C69" s="271">
        <v>969</v>
      </c>
      <c r="D69" s="248">
        <v>503</v>
      </c>
      <c r="E69" s="249" t="s">
        <v>279</v>
      </c>
      <c r="F69" s="249"/>
      <c r="G69" s="250">
        <f>G70</f>
        <v>2237.1</v>
      </c>
    </row>
    <row r="70" spans="1:7" ht="21" customHeight="1">
      <c r="A70" s="277" t="s">
        <v>337</v>
      </c>
      <c r="B70" s="254" t="s">
        <v>403</v>
      </c>
      <c r="C70" s="272">
        <v>969</v>
      </c>
      <c r="D70" s="256">
        <v>503</v>
      </c>
      <c r="E70" s="257" t="s">
        <v>279</v>
      </c>
      <c r="F70" s="257" t="s">
        <v>193</v>
      </c>
      <c r="G70" s="258">
        <v>2237.1</v>
      </c>
    </row>
    <row r="71" spans="1:7" s="65" customFormat="1" ht="48.75" customHeight="1">
      <c r="A71" s="276" t="s">
        <v>338</v>
      </c>
      <c r="B71" s="251" t="s">
        <v>242</v>
      </c>
      <c r="C71" s="271">
        <v>969</v>
      </c>
      <c r="D71" s="248">
        <v>503</v>
      </c>
      <c r="E71" s="249" t="s">
        <v>280</v>
      </c>
      <c r="F71" s="249"/>
      <c r="G71" s="250">
        <f>G72</f>
        <v>241.9</v>
      </c>
    </row>
    <row r="72" spans="1:7" ht="21.75" customHeight="1">
      <c r="A72" s="277" t="s">
        <v>339</v>
      </c>
      <c r="B72" s="254" t="s">
        <v>403</v>
      </c>
      <c r="C72" s="272">
        <v>969</v>
      </c>
      <c r="D72" s="256">
        <v>503</v>
      </c>
      <c r="E72" s="257" t="s">
        <v>280</v>
      </c>
      <c r="F72" s="257" t="s">
        <v>193</v>
      </c>
      <c r="G72" s="258">
        <v>241.9</v>
      </c>
    </row>
    <row r="73" spans="1:7" s="65" customFormat="1" ht="19.5" customHeight="1">
      <c r="A73" s="276" t="s">
        <v>340</v>
      </c>
      <c r="B73" s="252" t="s">
        <v>215</v>
      </c>
      <c r="C73" s="271">
        <v>969</v>
      </c>
      <c r="D73" s="248">
        <v>503</v>
      </c>
      <c r="E73" s="249" t="s">
        <v>281</v>
      </c>
      <c r="F73" s="249"/>
      <c r="G73" s="250">
        <f>G74</f>
        <v>2707.7</v>
      </c>
    </row>
    <row r="74" spans="1:7" ht="24" customHeight="1">
      <c r="A74" s="277" t="s">
        <v>341</v>
      </c>
      <c r="B74" s="254" t="s">
        <v>403</v>
      </c>
      <c r="C74" s="272">
        <v>969</v>
      </c>
      <c r="D74" s="256">
        <v>503</v>
      </c>
      <c r="E74" s="257" t="s">
        <v>281</v>
      </c>
      <c r="F74" s="257" t="s">
        <v>193</v>
      </c>
      <c r="G74" s="258">
        <v>2707.7</v>
      </c>
    </row>
    <row r="75" spans="1:7" s="65" customFormat="1" ht="36.75" customHeight="1">
      <c r="A75" s="276"/>
      <c r="B75" s="252" t="s">
        <v>399</v>
      </c>
      <c r="C75" s="271">
        <v>969</v>
      </c>
      <c r="D75" s="248">
        <v>503</v>
      </c>
      <c r="E75" s="249" t="s">
        <v>400</v>
      </c>
      <c r="F75" s="249"/>
      <c r="G75" s="250">
        <f>G76</f>
        <v>700</v>
      </c>
    </row>
    <row r="76" spans="1:7" ht="24" customHeight="1">
      <c r="A76" s="277"/>
      <c r="B76" s="254" t="s">
        <v>121</v>
      </c>
      <c r="C76" s="272">
        <v>969</v>
      </c>
      <c r="D76" s="256">
        <v>503</v>
      </c>
      <c r="E76" s="257" t="s">
        <v>400</v>
      </c>
      <c r="F76" s="257" t="s">
        <v>193</v>
      </c>
      <c r="G76" s="258">
        <v>700</v>
      </c>
    </row>
    <row r="77" spans="1:7" s="65" customFormat="1" ht="31.5" customHeight="1">
      <c r="A77" s="276" t="s">
        <v>342</v>
      </c>
      <c r="B77" s="252" t="s">
        <v>210</v>
      </c>
      <c r="C77" s="271">
        <v>969</v>
      </c>
      <c r="D77" s="248">
        <v>503</v>
      </c>
      <c r="E77" s="249" t="s">
        <v>282</v>
      </c>
      <c r="F77" s="249"/>
      <c r="G77" s="250">
        <f>G78</f>
        <v>15211.4</v>
      </c>
    </row>
    <row r="78" spans="1:7" ht="21" customHeight="1">
      <c r="A78" s="277" t="s">
        <v>343</v>
      </c>
      <c r="B78" s="254" t="s">
        <v>403</v>
      </c>
      <c r="C78" s="272">
        <v>969</v>
      </c>
      <c r="D78" s="256">
        <v>503</v>
      </c>
      <c r="E78" s="257" t="s">
        <v>282</v>
      </c>
      <c r="F78" s="257" t="s">
        <v>193</v>
      </c>
      <c r="G78" s="258">
        <v>15211.4</v>
      </c>
    </row>
    <row r="79" spans="1:7" s="65" customFormat="1" ht="31.5" customHeight="1">
      <c r="A79" s="276" t="s">
        <v>344</v>
      </c>
      <c r="B79" s="252" t="s">
        <v>211</v>
      </c>
      <c r="C79" s="271">
        <v>969</v>
      </c>
      <c r="D79" s="248">
        <v>503</v>
      </c>
      <c r="E79" s="249" t="s">
        <v>283</v>
      </c>
      <c r="F79" s="249"/>
      <c r="G79" s="250">
        <f>G80</f>
        <v>100</v>
      </c>
    </row>
    <row r="80" spans="1:7" ht="20.25" customHeight="1">
      <c r="A80" s="277" t="s">
        <v>345</v>
      </c>
      <c r="B80" s="254" t="s">
        <v>403</v>
      </c>
      <c r="C80" s="272">
        <v>969</v>
      </c>
      <c r="D80" s="256">
        <v>503</v>
      </c>
      <c r="E80" s="257" t="s">
        <v>283</v>
      </c>
      <c r="F80" s="257" t="s">
        <v>193</v>
      </c>
      <c r="G80" s="258">
        <v>100</v>
      </c>
    </row>
    <row r="81" spans="1:7" s="65" customFormat="1" ht="20.25" customHeight="1">
      <c r="A81" s="276" t="s">
        <v>346</v>
      </c>
      <c r="B81" s="252" t="s">
        <v>212</v>
      </c>
      <c r="C81" s="271">
        <v>969</v>
      </c>
      <c r="D81" s="248">
        <v>503</v>
      </c>
      <c r="E81" s="249" t="s">
        <v>284</v>
      </c>
      <c r="F81" s="249"/>
      <c r="G81" s="250">
        <f>G82</f>
        <v>1768</v>
      </c>
    </row>
    <row r="82" spans="1:7" ht="22.5" customHeight="1">
      <c r="A82" s="277" t="s">
        <v>347</v>
      </c>
      <c r="B82" s="254" t="s">
        <v>403</v>
      </c>
      <c r="C82" s="272">
        <v>969</v>
      </c>
      <c r="D82" s="256">
        <v>503</v>
      </c>
      <c r="E82" s="257" t="s">
        <v>284</v>
      </c>
      <c r="F82" s="257" t="s">
        <v>193</v>
      </c>
      <c r="G82" s="258">
        <v>1768</v>
      </c>
    </row>
    <row r="83" spans="1:7" s="65" customFormat="1" ht="19.5" customHeight="1">
      <c r="A83" s="276" t="s">
        <v>348</v>
      </c>
      <c r="B83" s="252" t="s">
        <v>213</v>
      </c>
      <c r="C83" s="271">
        <v>969</v>
      </c>
      <c r="D83" s="248">
        <v>503</v>
      </c>
      <c r="E83" s="249" t="s">
        <v>285</v>
      </c>
      <c r="F83" s="249"/>
      <c r="G83" s="292">
        <f>G84</f>
        <v>240</v>
      </c>
    </row>
    <row r="84" spans="1:7" ht="18.75" customHeight="1">
      <c r="A84" s="277" t="s">
        <v>349</v>
      </c>
      <c r="B84" s="254" t="s">
        <v>403</v>
      </c>
      <c r="C84" s="272">
        <v>969</v>
      </c>
      <c r="D84" s="256">
        <v>503</v>
      </c>
      <c r="E84" s="257" t="s">
        <v>285</v>
      </c>
      <c r="F84" s="257" t="s">
        <v>193</v>
      </c>
      <c r="G84" s="258">
        <v>240</v>
      </c>
    </row>
    <row r="85" spans="1:7" s="65" customFormat="1" ht="19.5" customHeight="1">
      <c r="A85" s="276" t="s">
        <v>350</v>
      </c>
      <c r="B85" s="252" t="s">
        <v>214</v>
      </c>
      <c r="C85" s="271">
        <v>969</v>
      </c>
      <c r="D85" s="248">
        <v>503</v>
      </c>
      <c r="E85" s="249" t="s">
        <v>286</v>
      </c>
      <c r="F85" s="249"/>
      <c r="G85" s="250">
        <f>G86</f>
        <v>100</v>
      </c>
    </row>
    <row r="86" spans="1:7" ht="19.5" customHeight="1">
      <c r="A86" s="277" t="s">
        <v>351</v>
      </c>
      <c r="B86" s="254" t="s">
        <v>403</v>
      </c>
      <c r="C86" s="272">
        <v>969</v>
      </c>
      <c r="D86" s="256">
        <v>503</v>
      </c>
      <c r="E86" s="257" t="s">
        <v>286</v>
      </c>
      <c r="F86" s="257" t="s">
        <v>193</v>
      </c>
      <c r="G86" s="258">
        <v>100</v>
      </c>
    </row>
    <row r="87" spans="1:7" s="55" customFormat="1" ht="15.75" customHeight="1">
      <c r="A87" s="214" t="s">
        <v>352</v>
      </c>
      <c r="B87" s="239" t="s">
        <v>217</v>
      </c>
      <c r="C87" s="227">
        <v>969</v>
      </c>
      <c r="D87" s="223">
        <v>700</v>
      </c>
      <c r="E87" s="165"/>
      <c r="F87" s="165"/>
      <c r="G87" s="216">
        <f>G88+G91</f>
        <v>1234.5</v>
      </c>
    </row>
    <row r="88" spans="1:7" s="207" customFormat="1" ht="19.5" customHeight="1">
      <c r="A88" s="279" t="s">
        <v>353</v>
      </c>
      <c r="B88" s="254" t="s">
        <v>218</v>
      </c>
      <c r="C88" s="272">
        <v>969</v>
      </c>
      <c r="D88" s="256">
        <v>705</v>
      </c>
      <c r="E88" s="257"/>
      <c r="F88" s="257"/>
      <c r="G88" s="258">
        <f>G89</f>
        <v>162</v>
      </c>
    </row>
    <row r="89" spans="1:7" s="55" customFormat="1" ht="46.5" customHeight="1">
      <c r="A89" s="245" t="s">
        <v>354</v>
      </c>
      <c r="B89" s="282" t="s">
        <v>219</v>
      </c>
      <c r="C89" s="271">
        <v>969</v>
      </c>
      <c r="D89" s="248">
        <v>705</v>
      </c>
      <c r="E89" s="283" t="s">
        <v>287</v>
      </c>
      <c r="F89" s="249"/>
      <c r="G89" s="250">
        <f>G90</f>
        <v>162</v>
      </c>
    </row>
    <row r="90" spans="1:7" s="207" customFormat="1" ht="21" customHeight="1">
      <c r="A90" s="253" t="s">
        <v>355</v>
      </c>
      <c r="B90" s="254" t="s">
        <v>403</v>
      </c>
      <c r="C90" s="272">
        <v>969</v>
      </c>
      <c r="D90" s="256">
        <v>705</v>
      </c>
      <c r="E90" s="281" t="s">
        <v>287</v>
      </c>
      <c r="F90" s="257" t="s">
        <v>193</v>
      </c>
      <c r="G90" s="258">
        <v>162</v>
      </c>
    </row>
    <row r="91" spans="1:7" s="65" customFormat="1" ht="18" customHeight="1">
      <c r="A91" s="245" t="s">
        <v>356</v>
      </c>
      <c r="B91" s="252" t="s">
        <v>39</v>
      </c>
      <c r="C91" s="271">
        <v>969</v>
      </c>
      <c r="D91" s="248">
        <v>707</v>
      </c>
      <c r="E91" s="249"/>
      <c r="F91" s="249"/>
      <c r="G91" s="250">
        <f>G92+G100+G94+G96+G98</f>
        <v>1072.5</v>
      </c>
    </row>
    <row r="92" spans="1:7" s="65" customFormat="1" ht="31.5" customHeight="1">
      <c r="A92" s="245" t="s">
        <v>357</v>
      </c>
      <c r="B92" s="252" t="s">
        <v>241</v>
      </c>
      <c r="C92" s="271">
        <v>969</v>
      </c>
      <c r="D92" s="248">
        <v>707</v>
      </c>
      <c r="E92" s="249" t="s">
        <v>288</v>
      </c>
      <c r="F92" s="249"/>
      <c r="G92" s="250">
        <f>G93</f>
        <v>506.5</v>
      </c>
    </row>
    <row r="93" spans="1:7" ht="16.5" customHeight="1">
      <c r="A93" s="253" t="s">
        <v>358</v>
      </c>
      <c r="B93" s="254" t="s">
        <v>403</v>
      </c>
      <c r="C93" s="272">
        <v>969</v>
      </c>
      <c r="D93" s="256">
        <v>707</v>
      </c>
      <c r="E93" s="257" t="s">
        <v>288</v>
      </c>
      <c r="F93" s="257" t="s">
        <v>193</v>
      </c>
      <c r="G93" s="258">
        <v>506.5</v>
      </c>
    </row>
    <row r="94" spans="1:7" s="65" customFormat="1" ht="33" customHeight="1">
      <c r="A94" s="245" t="s">
        <v>360</v>
      </c>
      <c r="B94" s="252" t="s">
        <v>290</v>
      </c>
      <c r="C94" s="271">
        <v>969</v>
      </c>
      <c r="D94" s="248">
        <v>707</v>
      </c>
      <c r="E94" s="249" t="s">
        <v>289</v>
      </c>
      <c r="F94" s="249"/>
      <c r="G94" s="250">
        <f>G95</f>
        <v>216</v>
      </c>
    </row>
    <row r="95" spans="1:7" ht="21" customHeight="1">
      <c r="A95" s="253" t="s">
        <v>361</v>
      </c>
      <c r="B95" s="254" t="s">
        <v>403</v>
      </c>
      <c r="C95" s="272">
        <v>969</v>
      </c>
      <c r="D95" s="256">
        <v>707</v>
      </c>
      <c r="E95" s="257" t="s">
        <v>289</v>
      </c>
      <c r="F95" s="257" t="s">
        <v>193</v>
      </c>
      <c r="G95" s="258">
        <v>216</v>
      </c>
    </row>
    <row r="96" spans="1:7" s="65" customFormat="1" ht="33" customHeight="1">
      <c r="A96" s="245" t="s">
        <v>362</v>
      </c>
      <c r="B96" s="252" t="s">
        <v>272</v>
      </c>
      <c r="C96" s="271">
        <v>969</v>
      </c>
      <c r="D96" s="248">
        <v>707</v>
      </c>
      <c r="E96" s="249" t="s">
        <v>273</v>
      </c>
      <c r="F96" s="249"/>
      <c r="G96" s="250">
        <f>G97</f>
        <v>100</v>
      </c>
    </row>
    <row r="97" spans="1:7" ht="21.75" customHeight="1">
      <c r="A97" s="253" t="s">
        <v>363</v>
      </c>
      <c r="B97" s="254" t="s">
        <v>403</v>
      </c>
      <c r="C97" s="272">
        <v>969</v>
      </c>
      <c r="D97" s="256">
        <v>707</v>
      </c>
      <c r="E97" s="257" t="s">
        <v>273</v>
      </c>
      <c r="F97" s="257" t="s">
        <v>193</v>
      </c>
      <c r="G97" s="258">
        <v>100</v>
      </c>
    </row>
    <row r="98" spans="1:7" s="65" customFormat="1" ht="33" customHeight="1">
      <c r="A98" s="245" t="s">
        <v>362</v>
      </c>
      <c r="B98" s="252" t="s">
        <v>401</v>
      </c>
      <c r="C98" s="271">
        <v>969</v>
      </c>
      <c r="D98" s="248">
        <v>707</v>
      </c>
      <c r="E98" s="249" t="s">
        <v>294</v>
      </c>
      <c r="F98" s="249"/>
      <c r="G98" s="250">
        <f>G99</f>
        <v>150</v>
      </c>
    </row>
    <row r="99" spans="1:7" ht="21.75" customHeight="1">
      <c r="A99" s="253" t="s">
        <v>363</v>
      </c>
      <c r="B99" s="254" t="s">
        <v>403</v>
      </c>
      <c r="C99" s="272">
        <v>969</v>
      </c>
      <c r="D99" s="256">
        <v>707</v>
      </c>
      <c r="E99" s="257" t="s">
        <v>294</v>
      </c>
      <c r="F99" s="257" t="s">
        <v>193</v>
      </c>
      <c r="G99" s="258">
        <v>150</v>
      </c>
    </row>
    <row r="100" spans="1:7" s="65" customFormat="1" ht="48.75" customHeight="1">
      <c r="A100" s="245" t="s">
        <v>364</v>
      </c>
      <c r="B100" s="252" t="s">
        <v>291</v>
      </c>
      <c r="C100" s="271">
        <v>969</v>
      </c>
      <c r="D100" s="248">
        <v>707</v>
      </c>
      <c r="E100" s="249" t="s">
        <v>292</v>
      </c>
      <c r="F100" s="249"/>
      <c r="G100" s="250">
        <f>G101</f>
        <v>100</v>
      </c>
    </row>
    <row r="101" spans="1:7" ht="21" customHeight="1">
      <c r="A101" s="253" t="s">
        <v>365</v>
      </c>
      <c r="B101" s="254" t="s">
        <v>403</v>
      </c>
      <c r="C101" s="272">
        <v>969</v>
      </c>
      <c r="D101" s="256">
        <v>707</v>
      </c>
      <c r="E101" s="257" t="s">
        <v>292</v>
      </c>
      <c r="F101" s="257" t="s">
        <v>193</v>
      </c>
      <c r="G101" s="258">
        <v>100</v>
      </c>
    </row>
    <row r="102" spans="1:7" ht="17.25" customHeight="1">
      <c r="A102" s="245" t="s">
        <v>366</v>
      </c>
      <c r="B102" s="252" t="s">
        <v>220</v>
      </c>
      <c r="C102" s="271">
        <v>969</v>
      </c>
      <c r="D102" s="248">
        <v>800</v>
      </c>
      <c r="E102" s="249"/>
      <c r="F102" s="249"/>
      <c r="G102" s="250">
        <f>G103</f>
        <v>6356.9</v>
      </c>
    </row>
    <row r="103" spans="1:7" s="65" customFormat="1" ht="15.75">
      <c r="A103" s="245" t="s">
        <v>367</v>
      </c>
      <c r="B103" s="252" t="s">
        <v>221</v>
      </c>
      <c r="C103" s="271">
        <v>969</v>
      </c>
      <c r="D103" s="248">
        <v>801</v>
      </c>
      <c r="E103" s="249"/>
      <c r="F103" s="249"/>
      <c r="G103" s="250">
        <f>G104+G107+G109</f>
        <v>6356.9</v>
      </c>
    </row>
    <row r="104" spans="1:7" s="65" customFormat="1" ht="30" customHeight="1">
      <c r="A104" s="245" t="s">
        <v>368</v>
      </c>
      <c r="B104" s="252" t="s">
        <v>240</v>
      </c>
      <c r="C104" s="271">
        <v>969</v>
      </c>
      <c r="D104" s="248">
        <v>801</v>
      </c>
      <c r="E104" s="249" t="s">
        <v>293</v>
      </c>
      <c r="F104" s="249"/>
      <c r="G104" s="250">
        <f>G105</f>
        <v>5390.4</v>
      </c>
    </row>
    <row r="105" spans="1:8" ht="18" customHeight="1">
      <c r="A105" s="253" t="s">
        <v>369</v>
      </c>
      <c r="B105" s="254" t="s">
        <v>403</v>
      </c>
      <c r="C105" s="272">
        <v>969</v>
      </c>
      <c r="D105" s="256">
        <v>801</v>
      </c>
      <c r="E105" s="257" t="s">
        <v>293</v>
      </c>
      <c r="F105" s="257" t="s">
        <v>193</v>
      </c>
      <c r="G105" s="258">
        <v>5390.4</v>
      </c>
      <c r="H105">
        <v>1500</v>
      </c>
    </row>
    <row r="106" spans="1:7" s="65" customFormat="1" ht="18" customHeight="1">
      <c r="A106" s="245" t="s">
        <v>370</v>
      </c>
      <c r="B106" s="245" t="s">
        <v>222</v>
      </c>
      <c r="C106" s="271">
        <v>969</v>
      </c>
      <c r="D106" s="248">
        <v>804</v>
      </c>
      <c r="E106" s="249"/>
      <c r="F106" s="249"/>
      <c r="G106" s="250">
        <f>G107+G109</f>
        <v>966.5</v>
      </c>
    </row>
    <row r="107" spans="1:7" s="51" customFormat="1" ht="30" customHeight="1">
      <c r="A107" s="245" t="s">
        <v>371</v>
      </c>
      <c r="B107" s="252" t="s">
        <v>296</v>
      </c>
      <c r="C107" s="271">
        <v>969</v>
      </c>
      <c r="D107" s="248">
        <v>804</v>
      </c>
      <c r="E107" s="249" t="s">
        <v>294</v>
      </c>
      <c r="F107" s="249"/>
      <c r="G107" s="250">
        <f>G108</f>
        <v>150</v>
      </c>
    </row>
    <row r="108" spans="1:7" s="219" customFormat="1" ht="21" customHeight="1">
      <c r="A108" s="253" t="s">
        <v>372</v>
      </c>
      <c r="B108" s="254" t="s">
        <v>403</v>
      </c>
      <c r="C108" s="272">
        <v>969</v>
      </c>
      <c r="D108" s="256">
        <v>804</v>
      </c>
      <c r="E108" s="257" t="s">
        <v>294</v>
      </c>
      <c r="F108" s="257" t="s">
        <v>193</v>
      </c>
      <c r="G108" s="258">
        <v>150</v>
      </c>
    </row>
    <row r="109" spans="1:7" s="65" customFormat="1" ht="33.75" customHeight="1">
      <c r="A109" s="245" t="s">
        <v>359</v>
      </c>
      <c r="B109" s="252" t="s">
        <v>297</v>
      </c>
      <c r="C109" s="271">
        <v>969</v>
      </c>
      <c r="D109" s="248">
        <v>804</v>
      </c>
      <c r="E109" s="249" t="s">
        <v>295</v>
      </c>
      <c r="F109" s="249"/>
      <c r="G109" s="250">
        <f>G110</f>
        <v>816.5</v>
      </c>
    </row>
    <row r="110" spans="1:7" ht="18" customHeight="1">
      <c r="A110" s="253" t="s">
        <v>373</v>
      </c>
      <c r="B110" s="254" t="s">
        <v>403</v>
      </c>
      <c r="C110" s="272">
        <v>969</v>
      </c>
      <c r="D110" s="256">
        <v>804</v>
      </c>
      <c r="E110" s="257" t="s">
        <v>295</v>
      </c>
      <c r="F110" s="257" t="s">
        <v>193</v>
      </c>
      <c r="G110" s="258">
        <v>816.5</v>
      </c>
    </row>
    <row r="111" spans="1:7" ht="17.25" customHeight="1">
      <c r="A111" s="214" t="s">
        <v>374</v>
      </c>
      <c r="B111" s="239" t="s">
        <v>223</v>
      </c>
      <c r="C111" s="222">
        <v>969</v>
      </c>
      <c r="D111" s="223">
        <v>1000</v>
      </c>
      <c r="E111" s="165"/>
      <c r="F111" s="165"/>
      <c r="G111" s="216">
        <f>G115+G118+G112</f>
        <v>18545.3</v>
      </c>
    </row>
    <row r="112" spans="1:7" ht="20.25" customHeight="1">
      <c r="A112" s="214"/>
      <c r="B112" s="239" t="s">
        <v>407</v>
      </c>
      <c r="C112" s="222">
        <v>969</v>
      </c>
      <c r="D112" s="223">
        <v>1003</v>
      </c>
      <c r="E112" s="249" t="s">
        <v>295</v>
      </c>
      <c r="F112" s="165"/>
      <c r="G112" s="216">
        <f>G113</f>
        <v>64.8</v>
      </c>
    </row>
    <row r="113" spans="1:7" s="65" customFormat="1" ht="32.25" customHeight="1">
      <c r="A113" s="214"/>
      <c r="B113" s="239" t="s">
        <v>234</v>
      </c>
      <c r="C113" s="222">
        <v>969</v>
      </c>
      <c r="D113" s="223">
        <v>1003</v>
      </c>
      <c r="E113" s="249" t="s">
        <v>295</v>
      </c>
      <c r="F113" s="165"/>
      <c r="G113" s="216">
        <f>G114</f>
        <v>64.8</v>
      </c>
    </row>
    <row r="114" spans="1:7" ht="18.75" customHeight="1">
      <c r="A114" s="253" t="s">
        <v>384</v>
      </c>
      <c r="B114" s="254" t="s">
        <v>403</v>
      </c>
      <c r="C114" s="255">
        <v>969</v>
      </c>
      <c r="D114" s="256">
        <v>1003</v>
      </c>
      <c r="E114" s="257" t="s">
        <v>295</v>
      </c>
      <c r="F114" s="257" t="s">
        <v>193</v>
      </c>
      <c r="G114" s="258">
        <v>64.8</v>
      </c>
    </row>
    <row r="115" spans="1:7" s="219" customFormat="1" ht="17.25" customHeight="1">
      <c r="A115" s="253" t="s">
        <v>375</v>
      </c>
      <c r="B115" s="254" t="s">
        <v>233</v>
      </c>
      <c r="C115" s="255">
        <v>969</v>
      </c>
      <c r="D115" s="256">
        <v>1003</v>
      </c>
      <c r="E115" s="257"/>
      <c r="F115" s="257"/>
      <c r="G115" s="258">
        <f>G116</f>
        <v>0</v>
      </c>
    </row>
    <row r="116" spans="1:7" s="65" customFormat="1" ht="35.25" customHeight="1">
      <c r="A116" s="245" t="s">
        <v>376</v>
      </c>
      <c r="B116" s="252" t="s">
        <v>234</v>
      </c>
      <c r="C116" s="247">
        <v>969</v>
      </c>
      <c r="D116" s="248">
        <v>1003</v>
      </c>
      <c r="E116" s="249" t="s">
        <v>298</v>
      </c>
      <c r="F116" s="249"/>
      <c r="G116" s="250">
        <f>G117</f>
        <v>0</v>
      </c>
    </row>
    <row r="117" spans="1:7" ht="17.25" customHeight="1">
      <c r="A117" s="253" t="s">
        <v>377</v>
      </c>
      <c r="B117" s="254" t="s">
        <v>225</v>
      </c>
      <c r="C117" s="255">
        <v>969</v>
      </c>
      <c r="D117" s="256">
        <v>1003</v>
      </c>
      <c r="E117" s="257" t="s">
        <v>298</v>
      </c>
      <c r="F117" s="257" t="s">
        <v>226</v>
      </c>
      <c r="G117" s="258">
        <v>0</v>
      </c>
    </row>
    <row r="118" spans="1:7" s="65" customFormat="1" ht="18.75" customHeight="1">
      <c r="A118" s="276" t="s">
        <v>378</v>
      </c>
      <c r="B118" s="252" t="s">
        <v>224</v>
      </c>
      <c r="C118" s="247">
        <v>969</v>
      </c>
      <c r="D118" s="248">
        <v>1004</v>
      </c>
      <c r="E118" s="249"/>
      <c r="F118" s="249"/>
      <c r="G118" s="250">
        <f>G119+G122+G125+G127</f>
        <v>18480.5</v>
      </c>
    </row>
    <row r="119" spans="1:7" s="65" customFormat="1" ht="31.5">
      <c r="A119" s="245" t="s">
        <v>379</v>
      </c>
      <c r="B119" s="252" t="s">
        <v>299</v>
      </c>
      <c r="C119" s="247">
        <v>969</v>
      </c>
      <c r="D119" s="248">
        <v>1004</v>
      </c>
      <c r="E119" s="249" t="s">
        <v>300</v>
      </c>
      <c r="F119" s="249"/>
      <c r="G119" s="250">
        <f>G120+G121</f>
        <v>1767.2</v>
      </c>
    </row>
    <row r="120" spans="1:7" ht="47.25">
      <c r="A120" s="253" t="s">
        <v>380</v>
      </c>
      <c r="B120" s="254" t="s">
        <v>178</v>
      </c>
      <c r="C120" s="255">
        <v>969</v>
      </c>
      <c r="D120" s="256">
        <v>1004</v>
      </c>
      <c r="E120" s="257" t="s">
        <v>300</v>
      </c>
      <c r="F120" s="257" t="s">
        <v>179</v>
      </c>
      <c r="G120" s="258">
        <v>138.8</v>
      </c>
    </row>
    <row r="121" spans="1:7" ht="17.25" customHeight="1">
      <c r="A121" s="253" t="s">
        <v>381</v>
      </c>
      <c r="B121" s="254" t="s">
        <v>403</v>
      </c>
      <c r="C121" s="255">
        <v>969</v>
      </c>
      <c r="D121" s="256">
        <v>1004</v>
      </c>
      <c r="E121" s="257" t="s">
        <v>300</v>
      </c>
      <c r="F121" s="257" t="s">
        <v>193</v>
      </c>
      <c r="G121" s="258">
        <v>1628.4</v>
      </c>
    </row>
    <row r="122" spans="1:7" s="65" customFormat="1" ht="51" customHeight="1">
      <c r="A122" s="245" t="s">
        <v>382</v>
      </c>
      <c r="B122" s="252" t="s">
        <v>301</v>
      </c>
      <c r="C122" s="247">
        <v>969</v>
      </c>
      <c r="D122" s="248">
        <v>1004</v>
      </c>
      <c r="E122" s="249" t="s">
        <v>302</v>
      </c>
      <c r="F122" s="249"/>
      <c r="G122" s="250">
        <f>SUM(G123:G124)</f>
        <v>3724</v>
      </c>
    </row>
    <row r="123" spans="1:7" ht="49.5" customHeight="1">
      <c r="A123" s="253" t="s">
        <v>383</v>
      </c>
      <c r="B123" s="254" t="s">
        <v>178</v>
      </c>
      <c r="C123" s="255">
        <v>969</v>
      </c>
      <c r="D123" s="256">
        <v>1004</v>
      </c>
      <c r="E123" s="257" t="s">
        <v>302</v>
      </c>
      <c r="F123" s="257" t="s">
        <v>179</v>
      </c>
      <c r="G123" s="258">
        <v>3469</v>
      </c>
    </row>
    <row r="124" spans="1:7" ht="19.5" customHeight="1">
      <c r="A124" s="253" t="s">
        <v>384</v>
      </c>
      <c r="B124" s="254" t="s">
        <v>403</v>
      </c>
      <c r="C124" s="255">
        <v>969</v>
      </c>
      <c r="D124" s="256">
        <v>1004</v>
      </c>
      <c r="E124" s="257" t="s">
        <v>302</v>
      </c>
      <c r="F124" s="257" t="s">
        <v>193</v>
      </c>
      <c r="G124" s="258">
        <v>255</v>
      </c>
    </row>
    <row r="125" spans="1:7" s="65" customFormat="1" ht="49.5" customHeight="1">
      <c r="A125" s="245" t="s">
        <v>385</v>
      </c>
      <c r="B125" s="252" t="s">
        <v>303</v>
      </c>
      <c r="C125" s="247">
        <v>969</v>
      </c>
      <c r="D125" s="248">
        <v>1004</v>
      </c>
      <c r="E125" s="249" t="s">
        <v>304</v>
      </c>
      <c r="F125" s="249"/>
      <c r="G125" s="250">
        <f>G126</f>
        <v>8681</v>
      </c>
    </row>
    <row r="126" spans="1:7" ht="18.75" customHeight="1">
      <c r="A126" s="253" t="s">
        <v>386</v>
      </c>
      <c r="B126" s="254" t="s">
        <v>225</v>
      </c>
      <c r="C126" s="255">
        <v>969</v>
      </c>
      <c r="D126" s="256">
        <v>1004</v>
      </c>
      <c r="E126" s="257" t="s">
        <v>304</v>
      </c>
      <c r="F126" s="257" t="s">
        <v>226</v>
      </c>
      <c r="G126" s="258">
        <v>8681</v>
      </c>
    </row>
    <row r="127" spans="1:7" s="65" customFormat="1" ht="30.75" customHeight="1">
      <c r="A127" s="288" t="s">
        <v>387</v>
      </c>
      <c r="B127" s="252" t="s">
        <v>305</v>
      </c>
      <c r="C127" s="289">
        <v>969</v>
      </c>
      <c r="D127" s="290">
        <v>1004</v>
      </c>
      <c r="E127" s="291" t="s">
        <v>306</v>
      </c>
      <c r="F127" s="291"/>
      <c r="G127" s="292">
        <f>G128</f>
        <v>4308.3</v>
      </c>
    </row>
    <row r="128" spans="1:7" ht="18.75" customHeight="1">
      <c r="A128" s="293" t="s">
        <v>388</v>
      </c>
      <c r="B128" s="254" t="s">
        <v>225</v>
      </c>
      <c r="C128" s="294">
        <v>969</v>
      </c>
      <c r="D128" s="295">
        <v>1004</v>
      </c>
      <c r="E128" s="296" t="s">
        <v>306</v>
      </c>
      <c r="F128" s="296" t="s">
        <v>226</v>
      </c>
      <c r="G128" s="297">
        <v>4308.3</v>
      </c>
    </row>
    <row r="129" spans="1:7" ht="19.5" customHeight="1">
      <c r="A129" s="245" t="s">
        <v>393</v>
      </c>
      <c r="B129" s="282" t="s">
        <v>227</v>
      </c>
      <c r="C129" s="271">
        <v>969</v>
      </c>
      <c r="D129" s="248">
        <v>1100</v>
      </c>
      <c r="E129" s="249"/>
      <c r="F129" s="249"/>
      <c r="G129" s="250">
        <f>G130</f>
        <v>771.7</v>
      </c>
    </row>
    <row r="130" spans="1:7" ht="15.75" customHeight="1">
      <c r="A130" s="277" t="s">
        <v>389</v>
      </c>
      <c r="B130" s="280" t="s">
        <v>228</v>
      </c>
      <c r="C130" s="272">
        <v>969</v>
      </c>
      <c r="D130" s="256">
        <v>1102</v>
      </c>
      <c r="E130" s="257" t="s">
        <v>254</v>
      </c>
      <c r="F130" s="257"/>
      <c r="G130" s="258">
        <f>G131</f>
        <v>771.7</v>
      </c>
    </row>
    <row r="131" spans="1:7" s="65" customFormat="1" ht="65.25" customHeight="1">
      <c r="A131" s="245" t="s">
        <v>390</v>
      </c>
      <c r="B131" s="252" t="s">
        <v>239</v>
      </c>
      <c r="C131" s="271">
        <v>969</v>
      </c>
      <c r="D131" s="248">
        <v>1102</v>
      </c>
      <c r="E131" s="249" t="s">
        <v>254</v>
      </c>
      <c r="F131" s="249"/>
      <c r="G131" s="250">
        <f>G132</f>
        <v>771.7</v>
      </c>
    </row>
    <row r="132" spans="1:7" ht="18.75" customHeight="1">
      <c r="A132" s="253" t="s">
        <v>391</v>
      </c>
      <c r="B132" s="254" t="s">
        <v>403</v>
      </c>
      <c r="C132" s="272">
        <v>969</v>
      </c>
      <c r="D132" s="256">
        <v>1102</v>
      </c>
      <c r="E132" s="257" t="s">
        <v>254</v>
      </c>
      <c r="F132" s="257" t="s">
        <v>193</v>
      </c>
      <c r="G132" s="258">
        <v>771.7</v>
      </c>
    </row>
    <row r="133" spans="1:7" ht="15.75" customHeight="1">
      <c r="A133" s="245" t="s">
        <v>392</v>
      </c>
      <c r="B133" s="252" t="s">
        <v>229</v>
      </c>
      <c r="C133" s="247">
        <v>969</v>
      </c>
      <c r="D133" s="248">
        <v>1200</v>
      </c>
      <c r="E133" s="249"/>
      <c r="F133" s="249"/>
      <c r="G133" s="250">
        <f>G134</f>
        <v>296.2</v>
      </c>
    </row>
    <row r="134" spans="1:7" ht="15" customHeight="1">
      <c r="A134" s="253" t="s">
        <v>394</v>
      </c>
      <c r="B134" s="280" t="s">
        <v>44</v>
      </c>
      <c r="C134" s="272">
        <v>969</v>
      </c>
      <c r="D134" s="256">
        <v>1202</v>
      </c>
      <c r="E134" s="257" t="s">
        <v>253</v>
      </c>
      <c r="F134" s="257"/>
      <c r="G134" s="258">
        <f>G135</f>
        <v>296.2</v>
      </c>
    </row>
    <row r="135" spans="1:7" ht="18" customHeight="1">
      <c r="A135" s="253" t="s">
        <v>395</v>
      </c>
      <c r="B135" s="254" t="s">
        <v>238</v>
      </c>
      <c r="C135" s="272">
        <v>969</v>
      </c>
      <c r="D135" s="256">
        <v>1202</v>
      </c>
      <c r="E135" s="257" t="s">
        <v>253</v>
      </c>
      <c r="F135" s="257"/>
      <c r="G135" s="258">
        <f>G136</f>
        <v>296.2</v>
      </c>
    </row>
    <row r="136" spans="1:7" ht="19.5" customHeight="1">
      <c r="A136" s="253" t="s">
        <v>396</v>
      </c>
      <c r="B136" s="254" t="s">
        <v>403</v>
      </c>
      <c r="C136" s="272">
        <v>969</v>
      </c>
      <c r="D136" s="256">
        <v>1202</v>
      </c>
      <c r="E136" s="257" t="s">
        <v>253</v>
      </c>
      <c r="F136" s="257" t="s">
        <v>193</v>
      </c>
      <c r="G136" s="258">
        <v>296.2</v>
      </c>
    </row>
    <row r="137" spans="1:7" ht="27" customHeight="1">
      <c r="A137" s="284"/>
      <c r="B137" s="298" t="s">
        <v>230</v>
      </c>
      <c r="C137" s="298"/>
      <c r="D137" s="285"/>
      <c r="E137" s="286"/>
      <c r="F137" s="286"/>
      <c r="G137" s="287">
        <f>G26+G50+G54+G61+G87+G102+G111+G129+G133+G12</f>
        <v>115105.79999999999</v>
      </c>
    </row>
    <row r="149" ht="18">
      <c r="B149" s="22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2018-12-10T13:11:17Z</cp:lastPrinted>
  <dcterms:created xsi:type="dcterms:W3CDTF">1996-10-08T23:32:33Z</dcterms:created>
  <dcterms:modified xsi:type="dcterms:W3CDTF">2018-12-19T14:41:11Z</dcterms:modified>
  <cp:category/>
  <cp:version/>
  <cp:contentType/>
  <cp:contentStatus/>
</cp:coreProperties>
</file>