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Расходы предварительно" sheetId="1" r:id="rId1"/>
    <sheet name="Расшифровка содержания" sheetId="2" state="hidden" r:id="rId2"/>
    <sheet name="Утвержденный" sheetId="3" r:id="rId3"/>
    <sheet name="февр" sheetId="4" state="hidden" r:id="rId4"/>
    <sheet name="июнь" sheetId="5" state="hidden" r:id="rId5"/>
    <sheet name="сентябрь" sheetId="6" state="hidden" r:id="rId6"/>
  </sheets>
  <definedNames/>
  <calcPr fullCalcOnLoad="1"/>
</workbook>
</file>

<file path=xl/sharedStrings.xml><?xml version="1.0" encoding="utf-8"?>
<sst xmlns="http://schemas.openxmlformats.org/spreadsheetml/2006/main" count="1880" uniqueCount="496">
  <si>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</si>
  <si>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</si>
  <si>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</si>
  <si>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</si>
  <si>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</si>
  <si>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</si>
  <si>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</si>
  <si>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</si>
  <si>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</si>
  <si>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</si>
  <si>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</si>
  <si>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</si>
  <si>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</si>
  <si>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</si>
  <si>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</si>
  <si>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</si>
  <si>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</si>
  <si>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</si>
  <si>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</si>
  <si>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</si>
  <si>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</si>
  <si>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</si>
  <si>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</si>
  <si>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</si>
  <si>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</si>
  <si>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</si>
  <si>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</si>
  <si>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</si>
  <si>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</si>
  <si>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</si>
  <si>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</si>
  <si>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</si>
  <si>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</si>
  <si>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</si>
  <si>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</si>
  <si>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</si>
  <si>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</si>
  <si>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</si>
  <si>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</si>
  <si>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</si>
  <si>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</si>
  <si>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</si>
  <si>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</si>
  <si>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</si>
  <si>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</si>
  <si>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</si>
  <si>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</si>
  <si>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</si>
  <si>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</si>
  <si>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</si>
  <si>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</si>
  <si>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</si>
  <si>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</si>
  <si>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</si>
  <si>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</si>
  <si>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</si>
  <si>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</si>
  <si>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</si>
  <si>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</si>
  <si>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</si>
  <si>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</si>
  <si>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</si>
  <si>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</si>
  <si>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</si>
  <si>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</si>
  <si>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</si>
  <si>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</si>
  <si>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</si>
  <si>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</si>
  <si>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</si>
  <si>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</si>
  <si>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</si>
  <si>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</si>
  <si>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</si>
  <si>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</si>
  <si>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</si>
  <si>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</si>
  <si>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</si>
  <si>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</si>
  <si>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</si>
  <si>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</si>
  <si>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</si>
  <si>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</si>
  <si>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</si>
  <si>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</si>
  <si>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</si>
  <si>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</si>
  <si>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</si>
  <si>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</si>
  <si>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</si>
  <si>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</si>
  <si>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</si>
  <si>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</si>
  <si>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</si>
  <si>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</si>
  <si>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</si>
  <si>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</si>
  <si>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</si>
  <si>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</si>
  <si>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</si>
  <si>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</si>
  <si>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</si>
  <si>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</si>
  <si>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</si>
  <si>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</si>
  <si>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</si>
  <si>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</si>
  <si>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</si>
  <si>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</si>
  <si>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</si>
  <si>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</si>
  <si>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</si>
  <si>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</si>
  <si>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</si>
  <si>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</si>
  <si>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</si>
  <si>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</si>
  <si>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</si>
  <si>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</si>
  <si>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</si>
  <si>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</si>
  <si>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</si>
  <si>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</si>
  <si>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</si>
  <si>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</si>
  <si>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</si>
  <si>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</si>
  <si>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</si>
  <si>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</si>
  <si>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</si>
  <si>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</si>
  <si>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</si>
  <si>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</si>
  <si>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</si>
  <si>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</si>
  <si>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</si>
  <si>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</si>
  <si>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</si>
  <si>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</si>
  <si>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</si>
  <si>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</si>
  <si>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</si>
  <si>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</si>
  <si>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</si>
  <si>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</si>
  <si>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</si>
  <si>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</si>
  <si>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</si>
  <si>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</si>
  <si>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</si>
  <si>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</si>
  <si>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</si>
  <si>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</si>
  <si>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</si>
  <si>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</si>
  <si>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</si>
  <si>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</si>
  <si>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</si>
  <si>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</si>
  <si>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</si>
  <si>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</si>
  <si>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</si>
  <si>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</si>
  <si>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</si>
  <si>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</si>
  <si>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</si>
  <si>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</si>
  <si>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</si>
  <si>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</si>
  <si>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</si>
  <si>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</si>
  <si>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</si>
  <si>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</si>
  <si>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</si>
  <si>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</si>
  <si>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</si>
  <si>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</si>
  <si>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</si>
  <si>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</si>
  <si>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</si>
  <si>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</si>
  <si>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</si>
  <si>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</si>
  <si>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</si>
  <si>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</si>
  <si>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</si>
  <si>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</si>
  <si>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</si>
  <si>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</si>
  <si>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</si>
  <si>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</si>
  <si>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</si>
  <si>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</si>
  <si>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</si>
  <si>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</si>
  <si>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</si>
  <si>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</si>
  <si>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</si>
  <si>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</si>
  <si>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</si>
  <si>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</si>
  <si>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</si>
  <si>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</si>
  <si>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</si>
  <si>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</si>
  <si>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</si>
  <si>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</si>
  <si>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</si>
  <si>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</si>
  <si>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</si>
  <si>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</si>
  <si>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</si>
  <si>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</si>
  <si>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</si>
  <si>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</si>
  <si>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</si>
  <si>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</si>
  <si>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</si>
  <si>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</si>
  <si>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</si>
  <si>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</si>
  <si>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</si>
  <si>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</si>
  <si>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</si>
  <si>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</si>
  <si>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</si>
  <si>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</si>
  <si>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</si>
  <si>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</si>
  <si>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</si>
  <si>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</si>
  <si>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</si>
  <si>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</si>
  <si>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</si>
  <si>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</si>
  <si>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</si>
  <si>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</si>
  <si>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</si>
  <si>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</si>
  <si>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</si>
  <si>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</si>
  <si>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</si>
  <si>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</si>
  <si>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</si>
  <si>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</si>
  <si>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</si>
  <si>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</si>
  <si>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</si>
  <si>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</si>
  <si>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</si>
  <si>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</si>
  <si>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</si>
  <si>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</si>
  <si>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</si>
  <si>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</si>
  <si>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</si>
  <si>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</si>
  <si>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</si>
  <si>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</si>
  <si>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</si>
  <si>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</si>
  <si>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</si>
  <si>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</si>
  <si>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</si>
  <si>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</si>
  <si>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</si>
  <si>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</si>
  <si>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</si>
  <si>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</si>
  <si>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</si>
  <si>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</si>
  <si>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</si>
  <si>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</si>
  <si>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</si>
  <si>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</si>
  <si>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</si>
  <si>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</si>
  <si>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</si>
  <si>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</si>
  <si>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</si>
  <si>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</si>
  <si>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</si>
  <si>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</si>
  <si>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</si>
  <si>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</si>
  <si>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</si>
  <si>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</si>
  <si>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</si>
  <si>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</si>
  <si>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</si>
  <si>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</si>
  <si>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</si>
  <si>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</si>
  <si>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</si>
  <si>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</si>
  <si>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</si>
  <si>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</si>
  <si>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</si>
  <si>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</si>
  <si>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</si>
  <si>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</si>
  <si>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</si>
  <si>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</si>
  <si>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</si>
  <si>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</si>
  <si>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</si>
  <si>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</si>
  <si>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</si>
  <si>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</si>
  <si>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</si>
  <si>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</si>
  <si>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</si>
  <si>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</si>
  <si>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</si>
  <si>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</si>
  <si>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</si>
  <si>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</si>
  <si>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</si>
  <si>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</si>
  <si>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</si>
  <si>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</si>
  <si>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</si>
  <si>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</si>
  <si>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</si>
  <si>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</si>
  <si>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</si>
  <si>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</si>
  <si>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</si>
  <si>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</si>
  <si>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</si>
  <si>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</si>
  <si>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</si>
  <si>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</si>
  <si>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</si>
  <si>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</si>
  <si>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</si>
  <si>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</si>
  <si>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</si>
  <si>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</si>
  <si>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</si>
  <si>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</si>
  <si>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</si>
  <si>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</si>
  <si>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</si>
  <si>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</si>
  <si>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</si>
  <si>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</si>
  <si>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</si>
  <si>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</si>
  <si>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</si>
  <si>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</si>
  <si>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</si>
  <si>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</si>
  <si>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</si>
  <si>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</si>
  <si>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</si>
  <si>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</si>
  <si>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</si>
  <si>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</si>
  <si>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</si>
  <si>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</si>
  <si>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</si>
  <si>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</si>
  <si>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</si>
  <si>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</si>
  <si>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</si>
  <si>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</si>
  <si>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</si>
  <si>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</si>
  <si>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</si>
  <si>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</si>
  <si>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</si>
  <si>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</si>
  <si>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</si>
  <si>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</si>
  <si>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</si>
  <si>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</si>
  <si>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</si>
  <si>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</si>
  <si>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</si>
  <si>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</si>
  <si>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</si>
  <si>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</si>
  <si>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</si>
  <si>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</si>
  <si>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</si>
  <si>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</si>
  <si>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</si>
  <si>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</si>
  <si>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</si>
  <si>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</si>
  <si>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</si>
  <si>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</si>
  <si>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</si>
  <si>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</si>
  <si>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</si>
  <si>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</si>
  <si>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</si>
  <si>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</si>
  <si>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</si>
  <si>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</si>
  <si>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</si>
  <si>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</si>
  <si>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</si>
  <si>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</si>
  <si>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</si>
  <si>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</si>
  <si>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</si>
  <si>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</si>
  <si>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</si>
  <si>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</si>
  <si>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</si>
  <si>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</si>
  <si>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</si>
  <si>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</si>
  <si>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</si>
  <si>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</si>
  <si>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</si>
  <si>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</si>
  <si>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</si>
  <si>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</si>
  <si>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</si>
  <si>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</si>
  <si>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</si>
  <si>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</si>
  <si>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</si>
  <si>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51100 00101</t>
  </si>
  <si>
    <t>34500 00110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</si>
  <si>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</si>
  <si>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</si>
  <si>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</si>
  <si>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</si>
  <si>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</si>
  <si>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</si>
  <si>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</si>
  <si>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</si>
  <si>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</si>
  <si>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</si>
  <si>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</si>
  <si>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</si>
  <si>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</si>
  <si>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</si>
  <si>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</si>
  <si>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</si>
  <si>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</si>
  <si>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</si>
  <si>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</si>
  <si>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</si>
  <si>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</si>
  <si>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</si>
  <si>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</si>
  <si>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</si>
  <si>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</si>
  <si>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</si>
  <si>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</si>
  <si>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</si>
  <si>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</si>
  <si>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</si>
  <si>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</si>
  <si>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</si>
  <si>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</si>
  <si>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</si>
  <si>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</si>
  <si>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</si>
  <si>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</si>
  <si>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</si>
  <si>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</si>
  <si>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</si>
  <si>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</si>
  <si>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</si>
  <si>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</si>
  <si>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1.1.4.2.</t>
  </si>
  <si>
    <t>1.1.5.</t>
  </si>
  <si>
    <t>1.1.5.1.</t>
  </si>
  <si>
    <t>1.1.5.2.</t>
  </si>
  <si>
    <t>1.3.3.2.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</si>
  <si>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</si>
  <si>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</si>
  <si>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</si>
  <si>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</si>
  <si>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</si>
  <si>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</si>
  <si>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</si>
  <si>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</si>
  <si>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4.1.8.2.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</si>
  <si>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</si>
  <si>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средств местного бюджета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</si>
  <si>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</si>
  <si>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</si>
  <si>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</si>
  <si>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</si>
  <si>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</si>
  <si>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</si>
  <si>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№ 02-03/25 от 10.12.2015 года</t>
  </si>
  <si>
    <t>I</t>
  </si>
  <si>
    <t>II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</si>
</sst>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72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72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72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72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72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72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5" fillId="0" borderId="18" xfId="0" applyNumberFormat="1" applyFont="1" applyBorder="1" applyAlignment="1">
      <alignment horizontal="right" vertical="justify"/>
    </xf>
    <xf numFmtId="172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72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7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72" fontId="5" fillId="0" borderId="35" xfId="0" applyNumberFormat="1" applyFont="1" applyBorder="1" applyAlignment="1">
      <alignment horizontal="right" vertical="justify"/>
    </xf>
    <xf numFmtId="172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72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72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2" fontId="14" fillId="0" borderId="22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172" fontId="2" fillId="33" borderId="35" xfId="0" applyNumberFormat="1" applyFont="1" applyFill="1" applyBorder="1" applyAlignment="1">
      <alignment/>
    </xf>
    <xf numFmtId="172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73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72" fontId="14" fillId="33" borderId="19" xfId="0" applyNumberFormat="1" applyFont="1" applyFill="1" applyBorder="1" applyAlignment="1">
      <alignment horizontal="right" vertical="justify"/>
    </xf>
    <xf numFmtId="172" fontId="14" fillId="33" borderId="35" xfId="0" applyNumberFormat="1" applyFont="1" applyFill="1" applyBorder="1" applyAlignment="1">
      <alignment horizontal="right" vertical="justify"/>
    </xf>
    <xf numFmtId="172" fontId="14" fillId="33" borderId="23" xfId="0" applyNumberFormat="1" applyFont="1" applyFill="1" applyBorder="1" applyAlignment="1">
      <alignment horizontal="right" vertical="justify"/>
    </xf>
    <xf numFmtId="173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72" fontId="6" fillId="0" borderId="19" xfId="0" applyNumberFormat="1" applyFont="1" applyBorder="1" applyAlignment="1">
      <alignment horizontal="right" vertical="justify"/>
    </xf>
    <xf numFmtId="172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73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73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right"/>
    </xf>
    <xf numFmtId="172" fontId="19" fillId="0" borderId="35" xfId="0" applyNumberFormat="1" applyFont="1" applyBorder="1" applyAlignment="1">
      <alignment horizontal="right" vertical="justify"/>
    </xf>
    <xf numFmtId="172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73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72" fontId="4" fillId="0" borderId="19" xfId="0" applyNumberFormat="1" applyFont="1" applyFill="1" applyBorder="1" applyAlignment="1">
      <alignment horizontal="right" vertical="justify"/>
    </xf>
    <xf numFmtId="172" fontId="4" fillId="0" borderId="35" xfId="0" applyNumberFormat="1" applyFont="1" applyFill="1" applyBorder="1" applyAlignment="1">
      <alignment horizontal="right" vertical="justify"/>
    </xf>
    <xf numFmtId="172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73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72" fontId="1" fillId="0" borderId="19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72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72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19" xfId="0" applyFont="1" applyBorder="1" applyAlignment="1">
      <alignment horizontal="left" vertical="justify"/>
    </xf>
    <xf numFmtId="172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72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73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vertical="justify" wrapText="1"/>
    </xf>
    <xf numFmtId="0" fontId="4" fillId="0" borderId="35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3" fontId="4" fillId="0" borderId="17" xfId="0" applyNumberFormat="1" applyFont="1" applyBorder="1" applyAlignment="1">
      <alignment horizontal="center"/>
    </xf>
    <xf numFmtId="0" fontId="4" fillId="0" borderId="35" xfId="0" applyFont="1" applyBorder="1" applyAlignment="1">
      <alignment vertical="justify" wrapText="1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73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72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73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72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73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73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73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72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73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72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72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3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73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73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73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17" xfId="0" applyNumberFormat="1" applyFont="1" applyBorder="1" applyAlignment="1">
      <alignment horizontal="center" vertical="justify"/>
    </xf>
    <xf numFmtId="173" fontId="6" fillId="0" borderId="12" xfId="0" applyNumberFormat="1" applyFont="1" applyBorder="1" applyAlignment="1">
      <alignment horizontal="center" vertical="justify"/>
    </xf>
    <xf numFmtId="49" fontId="6" fillId="0" borderId="12" xfId="0" applyNumberFormat="1" applyFont="1" applyFill="1" applyBorder="1" applyAlignment="1">
      <alignment horizontal="center"/>
    </xf>
    <xf numFmtId="173" fontId="4" fillId="0" borderId="41" xfId="0" applyNumberFormat="1" applyFont="1" applyBorder="1" applyAlignment="1">
      <alignment horizontal="center" vertical="justify"/>
    </xf>
    <xf numFmtId="49" fontId="6" fillId="0" borderId="41" xfId="0" applyNumberFormat="1" applyFont="1" applyBorder="1" applyAlignment="1">
      <alignment horizontal="center" vertical="justify"/>
    </xf>
    <xf numFmtId="173" fontId="6" fillId="0" borderId="3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173" fontId="4" fillId="0" borderId="44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73" fontId="4" fillId="0" borderId="36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173" fontId="6" fillId="0" borderId="17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73" fontId="7" fillId="0" borderId="38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173" fontId="6" fillId="0" borderId="38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49" fontId="6" fillId="0" borderId="36" xfId="0" applyNumberFormat="1" applyFont="1" applyBorder="1" applyAlignment="1">
      <alignment horizontal="center" vertical="justify"/>
    </xf>
    <xf numFmtId="173" fontId="4" fillId="0" borderId="36" xfId="0" applyNumberFormat="1" applyFont="1" applyBorder="1" applyAlignment="1">
      <alignment horizontal="center" vertical="justify"/>
    </xf>
    <xf numFmtId="173" fontId="14" fillId="0" borderId="36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173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18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4" fillId="0" borderId="40" xfId="0" applyFont="1" applyBorder="1" applyAlignment="1">
      <alignment horizontal="left" vertical="justify"/>
    </xf>
    <xf numFmtId="0" fontId="6" fillId="0" borderId="15" xfId="0" applyFont="1" applyBorder="1" applyAlignment="1">
      <alignment horizontal="left" vertical="justify"/>
    </xf>
    <xf numFmtId="0" fontId="6" fillId="0" borderId="27" xfId="0" applyFont="1" applyBorder="1" applyAlignment="1">
      <alignment horizontal="left" vertical="justify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justify"/>
    </xf>
    <xf numFmtId="0" fontId="6" fillId="0" borderId="1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6" fontId="4" fillId="0" borderId="24" xfId="0" applyNumberFormat="1" applyFont="1" applyBorder="1" applyAlignment="1">
      <alignment horizontal="left"/>
    </xf>
    <xf numFmtId="16" fontId="6" fillId="0" borderId="37" xfId="0" applyNumberFormat="1" applyFont="1" applyBorder="1" applyAlignment="1">
      <alignment horizontal="left"/>
    </xf>
    <xf numFmtId="16" fontId="6" fillId="0" borderId="27" xfId="0" applyNumberFormat="1" applyFont="1" applyBorder="1" applyAlignment="1">
      <alignment horizontal="left"/>
    </xf>
    <xf numFmtId="16" fontId="6" fillId="0" borderId="18" xfId="0" applyNumberFormat="1" applyFont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16" fontId="4" fillId="0" borderId="21" xfId="0" applyNumberFormat="1" applyFont="1" applyBorder="1" applyAlignment="1">
      <alignment horizontal="left" vertical="justify"/>
    </xf>
    <xf numFmtId="49" fontId="4" fillId="0" borderId="21" xfId="0" applyNumberFormat="1" applyFont="1" applyBorder="1" applyAlignment="1">
      <alignment horizontal="left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justify"/>
    </xf>
    <xf numFmtId="0" fontId="4" fillId="0" borderId="58" xfId="0" applyFont="1" applyBorder="1" applyAlignment="1">
      <alignment vertical="top" wrapText="1"/>
    </xf>
    <xf numFmtId="0" fontId="6" fillId="0" borderId="48" xfId="0" applyFont="1" applyBorder="1" applyAlignment="1">
      <alignment vertical="justify" wrapText="1"/>
    </xf>
    <xf numFmtId="0" fontId="6" fillId="0" borderId="59" xfId="0" applyFont="1" applyBorder="1" applyAlignment="1">
      <alignment vertical="justify" wrapText="1"/>
    </xf>
    <xf numFmtId="0" fontId="4" fillId="0" borderId="56" xfId="0" applyFont="1" applyBorder="1" applyAlignment="1">
      <alignment vertical="top" wrapText="1"/>
    </xf>
    <xf numFmtId="0" fontId="6" fillId="0" borderId="49" xfId="0" applyFont="1" applyBorder="1" applyAlignment="1">
      <alignment vertical="justify" wrapText="1"/>
    </xf>
    <xf numFmtId="0" fontId="6" fillId="0" borderId="49" xfId="0" applyFont="1" applyFill="1" applyBorder="1" applyAlignment="1">
      <alignment wrapText="1"/>
    </xf>
    <xf numFmtId="0" fontId="1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vertical="top" wrapText="1"/>
    </xf>
    <xf numFmtId="0" fontId="6" fillId="0" borderId="61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59" xfId="0" applyFont="1" applyBorder="1" applyAlignment="1">
      <alignment wrapText="1"/>
    </xf>
    <xf numFmtId="0" fontId="4" fillId="0" borderId="61" xfId="0" applyFont="1" applyBorder="1" applyAlignment="1">
      <alignment wrapText="1"/>
    </xf>
    <xf numFmtId="173" fontId="4" fillId="0" borderId="60" xfId="0" applyNumberFormat="1" applyFont="1" applyBorder="1" applyAlignment="1">
      <alignment horizontal="left"/>
    </xf>
    <xf numFmtId="0" fontId="4" fillId="0" borderId="57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57" xfId="0" applyFont="1" applyBorder="1" applyAlignment="1">
      <alignment vertical="justify" wrapText="1"/>
    </xf>
    <xf numFmtId="0" fontId="4" fillId="0" borderId="58" xfId="0" applyFont="1" applyBorder="1" applyAlignment="1">
      <alignment vertical="justify" wrapText="1"/>
    </xf>
    <xf numFmtId="0" fontId="1" fillId="0" borderId="58" xfId="0" applyFont="1" applyBorder="1" applyAlignment="1">
      <alignment wrapText="1"/>
    </xf>
    <xf numFmtId="0" fontId="4" fillId="0" borderId="57" xfId="0" applyFont="1" applyBorder="1" applyAlignment="1">
      <alignment vertical="center" wrapText="1"/>
    </xf>
    <xf numFmtId="172" fontId="1" fillId="0" borderId="42" xfId="0" applyNumberFormat="1" applyFont="1" applyBorder="1" applyAlignment="1">
      <alignment horizontal="right" vertical="center"/>
    </xf>
    <xf numFmtId="172" fontId="4" fillId="0" borderId="62" xfId="0" applyNumberFormat="1" applyFont="1" applyBorder="1" applyAlignment="1">
      <alignment horizontal="right" vertical="justify"/>
    </xf>
    <xf numFmtId="172" fontId="4" fillId="0" borderId="63" xfId="0" applyNumberFormat="1" applyFont="1" applyBorder="1" applyAlignment="1">
      <alignment horizontal="right" vertical="justify"/>
    </xf>
    <xf numFmtId="172" fontId="6" fillId="0" borderId="50" xfId="0" applyNumberFormat="1" applyFont="1" applyBorder="1" applyAlignment="1">
      <alignment horizontal="right" vertical="justify"/>
    </xf>
    <xf numFmtId="172" fontId="6" fillId="0" borderId="64" xfId="0" applyNumberFormat="1" applyFont="1" applyBorder="1" applyAlignment="1">
      <alignment horizontal="right" vertical="justify"/>
    </xf>
    <xf numFmtId="172" fontId="4" fillId="0" borderId="42" xfId="0" applyNumberFormat="1" applyFont="1" applyBorder="1" applyAlignment="1">
      <alignment horizontal="right" vertical="justify"/>
    </xf>
    <xf numFmtId="172" fontId="6" fillId="0" borderId="65" xfId="0" applyNumberFormat="1" applyFont="1" applyBorder="1" applyAlignment="1">
      <alignment horizontal="right" vertical="justify"/>
    </xf>
    <xf numFmtId="172" fontId="6" fillId="0" borderId="66" xfId="0" applyNumberFormat="1" applyFont="1" applyBorder="1" applyAlignment="1">
      <alignment horizontal="right" vertical="justify"/>
    </xf>
    <xf numFmtId="172" fontId="1" fillId="0" borderId="54" xfId="0" applyNumberFormat="1" applyFont="1" applyBorder="1" applyAlignment="1">
      <alignment horizontal="right" vertical="center"/>
    </xf>
    <xf numFmtId="172" fontId="4" fillId="0" borderId="54" xfId="0" applyNumberFormat="1" applyFont="1" applyBorder="1" applyAlignment="1">
      <alignment horizontal="right" vertical="justify"/>
    </xf>
    <xf numFmtId="172" fontId="6" fillId="0" borderId="50" xfId="0" applyNumberFormat="1" applyFont="1" applyBorder="1" applyAlignment="1">
      <alignment horizontal="right"/>
    </xf>
    <xf numFmtId="172" fontId="6" fillId="0" borderId="64" xfId="0" applyNumberFormat="1" applyFont="1" applyBorder="1" applyAlignment="1">
      <alignment horizontal="right"/>
    </xf>
    <xf numFmtId="172" fontId="4" fillId="0" borderId="65" xfId="0" applyNumberFormat="1" applyFont="1" applyBorder="1" applyAlignment="1">
      <alignment horizontal="right"/>
    </xf>
    <xf numFmtId="172" fontId="6" fillId="0" borderId="66" xfId="0" applyNumberFormat="1" applyFont="1" applyBorder="1" applyAlignment="1">
      <alignment horizontal="right"/>
    </xf>
    <xf numFmtId="172" fontId="4" fillId="0" borderId="54" xfId="0" applyNumberFormat="1" applyFont="1" applyBorder="1" applyAlignment="1">
      <alignment horizontal="right"/>
    </xf>
    <xf numFmtId="172" fontId="4" fillId="0" borderId="62" xfId="0" applyNumberFormat="1" applyFont="1" applyBorder="1" applyAlignment="1">
      <alignment horizontal="right"/>
    </xf>
    <xf numFmtId="172" fontId="4" fillId="0" borderId="63" xfId="0" applyNumberFormat="1" applyFont="1" applyBorder="1" applyAlignment="1">
      <alignment horizontal="right"/>
    </xf>
    <xf numFmtId="172" fontId="6" fillId="0" borderId="64" xfId="0" applyNumberFormat="1" applyFont="1" applyFill="1" applyBorder="1" applyAlignment="1">
      <alignment horizontal="right"/>
    </xf>
    <xf numFmtId="172" fontId="1" fillId="0" borderId="62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 wrapText="1"/>
    </xf>
    <xf numFmtId="49" fontId="6" fillId="0" borderId="23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9" xfId="0" applyNumberFormat="1" applyFont="1" applyBorder="1" applyAlignment="1">
      <alignment horizontal="center" vertical="justify"/>
    </xf>
    <xf numFmtId="0" fontId="4" fillId="0" borderId="67" xfId="0" applyFont="1" applyBorder="1" applyAlignment="1">
      <alignment horizontal="center" vertical="justify" wrapText="1"/>
    </xf>
    <xf numFmtId="49" fontId="4" fillId="0" borderId="68" xfId="0" applyNumberFormat="1" applyFont="1" applyBorder="1" applyAlignment="1">
      <alignment horizontal="center" vertical="justify"/>
    </xf>
    <xf numFmtId="49" fontId="6" fillId="0" borderId="46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49" fontId="6" fillId="0" borderId="13" xfId="0" applyNumberFormat="1" applyFont="1" applyBorder="1" applyAlignment="1">
      <alignment horizontal="center" vertical="justify"/>
    </xf>
    <xf numFmtId="49" fontId="6" fillId="0" borderId="13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49" fontId="14" fillId="0" borderId="53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 wrapText="1"/>
    </xf>
    <xf numFmtId="49" fontId="4" fillId="0" borderId="53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49" fontId="6" fillId="0" borderId="6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4" fillId="0" borderId="26" xfId="0" applyNumberFormat="1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justify" wrapText="1"/>
    </xf>
    <xf numFmtId="0" fontId="6" fillId="0" borderId="39" xfId="0" applyNumberFormat="1" applyFont="1" applyBorder="1" applyAlignment="1">
      <alignment horizontal="center" vertical="justify" wrapText="1"/>
    </xf>
    <xf numFmtId="0" fontId="4" fillId="0" borderId="43" xfId="0" applyNumberFormat="1" applyFont="1" applyBorder="1" applyAlignment="1">
      <alignment horizontal="center" vertical="justify" wrapText="1"/>
    </xf>
    <xf numFmtId="0" fontId="4" fillId="0" borderId="2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49" fontId="6" fillId="0" borderId="69" xfId="0" applyNumberFormat="1" applyFont="1" applyFill="1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49" fontId="6" fillId="35" borderId="36" xfId="0" applyNumberFormat="1" applyFont="1" applyFill="1" applyBorder="1" applyAlignment="1">
      <alignment horizontal="center" vertical="justify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73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172" fontId="6" fillId="35" borderId="50" xfId="0" applyNumberFormat="1" applyFont="1" applyFill="1" applyBorder="1" applyAlignment="1">
      <alignment horizontal="right" vertical="justify"/>
    </xf>
    <xf numFmtId="0" fontId="6" fillId="35" borderId="15" xfId="0" applyFont="1" applyFill="1" applyBorder="1" applyAlignment="1">
      <alignment horizontal="left" vertical="justify"/>
    </xf>
    <xf numFmtId="0" fontId="6" fillId="35" borderId="61" xfId="0" applyFont="1" applyFill="1" applyBorder="1" applyAlignment="1">
      <alignment vertical="justify" wrapText="1"/>
    </xf>
    <xf numFmtId="0" fontId="6" fillId="35" borderId="10" xfId="0" applyFont="1" applyFill="1" applyBorder="1" applyAlignment="1">
      <alignment horizontal="center" vertical="justify" wrapText="1"/>
    </xf>
    <xf numFmtId="173" fontId="6" fillId="35" borderId="17" xfId="0" applyNumberFormat="1" applyFont="1" applyFill="1" applyBorder="1" applyAlignment="1">
      <alignment horizontal="center" vertical="justify"/>
    </xf>
    <xf numFmtId="49" fontId="6" fillId="35" borderId="17" xfId="0" applyNumberFormat="1" applyFont="1" applyFill="1" applyBorder="1" applyAlignment="1">
      <alignment horizontal="center" vertical="justify"/>
    </xf>
    <xf numFmtId="49" fontId="6" fillId="35" borderId="46" xfId="0" applyNumberFormat="1" applyFont="1" applyFill="1" applyBorder="1" applyAlignment="1">
      <alignment horizontal="center" vertical="justify"/>
    </xf>
    <xf numFmtId="172" fontId="6" fillId="35" borderId="65" xfId="0" applyNumberFormat="1" applyFont="1" applyFill="1" applyBorder="1" applyAlignment="1">
      <alignment horizontal="right" vertical="justify"/>
    </xf>
    <xf numFmtId="0" fontId="0" fillId="34" borderId="0" xfId="0" applyFill="1" applyAlignment="1">
      <alignment/>
    </xf>
    <xf numFmtId="0" fontId="6" fillId="35" borderId="21" xfId="0" applyFont="1" applyFill="1" applyBorder="1" applyAlignment="1">
      <alignment horizontal="left" vertical="justify"/>
    </xf>
    <xf numFmtId="0" fontId="6" fillId="35" borderId="58" xfId="0" applyFont="1" applyFill="1" applyBorder="1" applyAlignment="1">
      <alignment vertical="justify" wrapText="1"/>
    </xf>
    <xf numFmtId="0" fontId="6" fillId="35" borderId="43" xfId="0" applyFont="1" applyFill="1" applyBorder="1" applyAlignment="1">
      <alignment horizontal="center" vertical="justify" wrapText="1"/>
    </xf>
    <xf numFmtId="173" fontId="6" fillId="35" borderId="44" xfId="0" applyNumberFormat="1" applyFont="1" applyFill="1" applyBorder="1" applyAlignment="1">
      <alignment horizontal="center" vertical="justify"/>
    </xf>
    <xf numFmtId="49" fontId="6" fillId="35" borderId="44" xfId="0" applyNumberFormat="1" applyFont="1" applyFill="1" applyBorder="1" applyAlignment="1">
      <alignment horizontal="center" vertical="justify"/>
    </xf>
    <xf numFmtId="49" fontId="6" fillId="35" borderId="52" xfId="0" applyNumberFormat="1" applyFont="1" applyFill="1" applyBorder="1" applyAlignment="1">
      <alignment horizontal="center" vertical="justify"/>
    </xf>
    <xf numFmtId="172" fontId="6" fillId="35" borderId="63" xfId="0" applyNumberFormat="1" applyFont="1" applyFill="1" applyBorder="1" applyAlignment="1">
      <alignment horizontal="right" vertical="justify"/>
    </xf>
    <xf numFmtId="0" fontId="6" fillId="35" borderId="61" xfId="0" applyFont="1" applyFill="1" applyBorder="1" applyAlignment="1">
      <alignment wrapText="1"/>
    </xf>
    <xf numFmtId="49" fontId="6" fillId="35" borderId="17" xfId="0" applyNumberFormat="1" applyFont="1" applyFill="1" applyBorder="1" applyAlignment="1">
      <alignment horizontal="center"/>
    </xf>
    <xf numFmtId="49" fontId="6" fillId="35" borderId="46" xfId="0" applyNumberFormat="1" applyFont="1" applyFill="1" applyBorder="1" applyAlignment="1">
      <alignment horizontal="center"/>
    </xf>
    <xf numFmtId="0" fontId="6" fillId="35" borderId="61" xfId="0" applyFont="1" applyFill="1" applyBorder="1" applyAlignment="1">
      <alignment vertical="top" wrapText="1"/>
    </xf>
    <xf numFmtId="49" fontId="18" fillId="35" borderId="52" xfId="0" applyNumberFormat="1" applyFont="1" applyFill="1" applyBorder="1" applyAlignment="1">
      <alignment horizontal="center" vertical="justify"/>
    </xf>
    <xf numFmtId="0" fontId="6" fillId="35" borderId="10" xfId="0" applyFont="1" applyFill="1" applyBorder="1" applyAlignment="1">
      <alignment horizontal="center" wrapText="1"/>
    </xf>
    <xf numFmtId="173" fontId="6" fillId="35" borderId="17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 horizontal="left" vertical="justify"/>
    </xf>
    <xf numFmtId="0" fontId="6" fillId="35" borderId="60" xfId="0" applyFont="1" applyFill="1" applyBorder="1" applyAlignment="1">
      <alignment vertical="justify" wrapText="1"/>
    </xf>
    <xf numFmtId="0" fontId="6" fillId="35" borderId="26" xfId="0" applyFont="1" applyFill="1" applyBorder="1" applyAlignment="1">
      <alignment horizontal="center" wrapText="1"/>
    </xf>
    <xf numFmtId="173" fontId="6" fillId="35" borderId="36" xfId="0" applyNumberFormat="1" applyFont="1" applyFill="1" applyBorder="1" applyAlignment="1">
      <alignment horizontal="center"/>
    </xf>
    <xf numFmtId="49" fontId="6" fillId="35" borderId="53" xfId="0" applyNumberFormat="1" applyFont="1" applyFill="1" applyBorder="1" applyAlignment="1">
      <alignment horizontal="center" vertical="justify"/>
    </xf>
    <xf numFmtId="172" fontId="6" fillId="35" borderId="54" xfId="0" applyNumberFormat="1" applyFont="1" applyFill="1" applyBorder="1" applyAlignment="1">
      <alignment horizontal="right" vertical="justify"/>
    </xf>
    <xf numFmtId="0" fontId="6" fillId="35" borderId="21" xfId="0" applyFont="1" applyFill="1" applyBorder="1" applyAlignment="1">
      <alignment horizontal="left"/>
    </xf>
    <xf numFmtId="0" fontId="6" fillId="35" borderId="58" xfId="0" applyFont="1" applyFill="1" applyBorder="1" applyAlignment="1">
      <alignment wrapText="1"/>
    </xf>
    <xf numFmtId="0" fontId="6" fillId="35" borderId="43" xfId="0" applyFont="1" applyFill="1" applyBorder="1" applyAlignment="1">
      <alignment horizontal="center" wrapText="1"/>
    </xf>
    <xf numFmtId="173" fontId="6" fillId="35" borderId="44" xfId="0" applyNumberFormat="1" applyFont="1" applyFill="1" applyBorder="1" applyAlignment="1">
      <alignment horizontal="center"/>
    </xf>
    <xf numFmtId="49" fontId="6" fillId="35" borderId="44" xfId="0" applyNumberFormat="1" applyFont="1" applyFill="1" applyBorder="1" applyAlignment="1">
      <alignment horizontal="center"/>
    </xf>
    <xf numFmtId="49" fontId="6" fillId="35" borderId="52" xfId="0" applyNumberFormat="1" applyFont="1" applyFill="1" applyBorder="1" applyAlignment="1">
      <alignment horizontal="center"/>
    </xf>
    <xf numFmtId="172" fontId="6" fillId="35" borderId="63" xfId="0" applyNumberFormat="1" applyFont="1" applyFill="1" applyBorder="1" applyAlignment="1">
      <alignment horizontal="right"/>
    </xf>
    <xf numFmtId="0" fontId="6" fillId="35" borderId="18" xfId="0" applyFont="1" applyFill="1" applyBorder="1" applyAlignment="1">
      <alignment horizontal="left"/>
    </xf>
    <xf numFmtId="173" fontId="6" fillId="35" borderId="48" xfId="0" applyNumberFormat="1" applyFont="1" applyFill="1" applyBorder="1" applyAlignment="1">
      <alignment horizontal="left"/>
    </xf>
    <xf numFmtId="0" fontId="6" fillId="35" borderId="19" xfId="0" applyNumberFormat="1" applyFont="1" applyFill="1" applyBorder="1" applyAlignment="1">
      <alignment horizontal="center" wrapText="1"/>
    </xf>
    <xf numFmtId="173" fontId="6" fillId="35" borderId="35" xfId="0" applyNumberFormat="1" applyFont="1" applyFill="1" applyBorder="1" applyAlignment="1">
      <alignment horizontal="center"/>
    </xf>
    <xf numFmtId="49" fontId="6" fillId="35" borderId="35" xfId="0" applyNumberFormat="1" applyFont="1" applyFill="1" applyBorder="1" applyAlignment="1">
      <alignment horizontal="center"/>
    </xf>
    <xf numFmtId="49" fontId="6" fillId="35" borderId="23" xfId="0" applyNumberFormat="1" applyFont="1" applyFill="1" applyBorder="1" applyAlignment="1">
      <alignment horizontal="center"/>
    </xf>
    <xf numFmtId="172" fontId="6" fillId="35" borderId="50" xfId="0" applyNumberFormat="1" applyFont="1" applyFill="1" applyBorder="1" applyAlignment="1">
      <alignment horizontal="right"/>
    </xf>
    <xf numFmtId="0" fontId="6" fillId="35" borderId="15" xfId="0" applyFont="1" applyFill="1" applyBorder="1" applyAlignment="1">
      <alignment horizontal="left"/>
    </xf>
    <xf numFmtId="0" fontId="6" fillId="35" borderId="10" xfId="0" applyNumberFormat="1" applyFont="1" applyFill="1" applyBorder="1" applyAlignment="1">
      <alignment horizontal="center" wrapText="1"/>
    </xf>
    <xf numFmtId="172" fontId="6" fillId="35" borderId="65" xfId="0" applyNumberFormat="1" applyFont="1" applyFill="1" applyBorder="1" applyAlignment="1">
      <alignment horizontal="right"/>
    </xf>
    <xf numFmtId="0" fontId="6" fillId="35" borderId="43" xfId="0" applyNumberFormat="1" applyFont="1" applyFill="1" applyBorder="1" applyAlignment="1">
      <alignment horizontal="center" wrapText="1"/>
    </xf>
    <xf numFmtId="49" fontId="6" fillId="35" borderId="21" xfId="0" applyNumberFormat="1" applyFont="1" applyFill="1" applyBorder="1" applyAlignment="1">
      <alignment horizontal="left"/>
    </xf>
    <xf numFmtId="0" fontId="6" fillId="35" borderId="48" xfId="0" applyFont="1" applyFill="1" applyBorder="1" applyAlignment="1">
      <alignment wrapText="1"/>
    </xf>
    <xf numFmtId="16" fontId="6" fillId="35" borderId="15" xfId="0" applyNumberFormat="1" applyFont="1" applyFill="1" applyBorder="1" applyAlignment="1">
      <alignment horizontal="left"/>
    </xf>
    <xf numFmtId="16" fontId="6" fillId="35" borderId="21" xfId="0" applyNumberFormat="1" applyFont="1" applyFill="1" applyBorder="1" applyAlignment="1">
      <alignment horizontal="left"/>
    </xf>
    <xf numFmtId="49" fontId="4" fillId="35" borderId="23" xfId="0" applyNumberFormat="1" applyFont="1" applyFill="1" applyBorder="1" applyAlignment="1">
      <alignment horizontal="center"/>
    </xf>
    <xf numFmtId="0" fontId="6" fillId="35" borderId="43" xfId="0" applyNumberFormat="1" applyFont="1" applyFill="1" applyBorder="1" applyAlignment="1">
      <alignment horizontal="center" vertical="justify" wrapText="1"/>
    </xf>
    <xf numFmtId="0" fontId="6" fillId="35" borderId="5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left"/>
    </xf>
    <xf numFmtId="0" fontId="6" fillId="35" borderId="48" xfId="0" applyNumberFormat="1" applyFont="1" applyFill="1" applyBorder="1" applyAlignment="1">
      <alignment wrapText="1"/>
    </xf>
    <xf numFmtId="49" fontId="6" fillId="35" borderId="19" xfId="0" applyNumberFormat="1" applyFont="1" applyFill="1" applyBorder="1" applyAlignment="1">
      <alignment horizontal="center" wrapText="1"/>
    </xf>
    <xf numFmtId="49" fontId="6" fillId="35" borderId="50" xfId="0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6" xfId="0" applyFont="1" applyBorder="1" applyAlignment="1">
      <alignment horizontal="center" wrapText="1"/>
    </xf>
    <xf numFmtId="0" fontId="6" fillId="0" borderId="71" xfId="0" applyFont="1" applyBorder="1" applyAlignment="1">
      <alignment/>
    </xf>
    <xf numFmtId="0" fontId="6" fillId="0" borderId="56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7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13">
        <v>2014</v>
      </c>
      <c r="D3" s="514"/>
      <c r="E3" s="514"/>
      <c r="F3" s="515"/>
      <c r="G3" s="516">
        <v>2015</v>
      </c>
      <c r="H3" s="513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17" t="s">
        <v>95</v>
      </c>
      <c r="G3" s="518"/>
      <c r="H3" s="519"/>
      <c r="I3" s="520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21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493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7" s="108" customFormat="1" ht="15.75">
      <c r="A6" s="222"/>
      <c r="B6" s="51" t="s">
        <v>477</v>
      </c>
      <c r="C6" s="223"/>
      <c r="D6" s="222"/>
      <c r="E6" s="222"/>
      <c r="F6" s="222"/>
      <c r="G6" s="222"/>
    </row>
    <row r="7" spans="1:7" s="108" customFormat="1" ht="15.75">
      <c r="A7" s="222"/>
      <c r="B7" s="51" t="s">
        <v>478</v>
      </c>
      <c r="C7" s="223"/>
      <c r="D7" s="222"/>
      <c r="E7" s="222"/>
      <c r="F7" s="222"/>
      <c r="G7" s="222"/>
    </row>
    <row r="8" spans="1:7" ht="15">
      <c r="A8" s="222"/>
      <c r="B8" s="222"/>
      <c r="C8" s="222"/>
      <c r="D8" s="222"/>
      <c r="E8" s="222"/>
      <c r="F8" s="222"/>
      <c r="G8" s="224" t="s">
        <v>163</v>
      </c>
    </row>
    <row r="9" spans="1:7" ht="12.75" customHeight="1">
      <c r="A9" s="524" t="s">
        <v>164</v>
      </c>
      <c r="B9" s="526" t="s">
        <v>96</v>
      </c>
      <c r="C9" s="530" t="s">
        <v>165</v>
      </c>
      <c r="D9" s="532" t="s">
        <v>166</v>
      </c>
      <c r="E9" s="532" t="s">
        <v>167</v>
      </c>
      <c r="F9" s="534" t="s">
        <v>168</v>
      </c>
      <c r="G9" s="522" t="s">
        <v>169</v>
      </c>
    </row>
    <row r="10" spans="1:7" ht="12.75" customHeight="1">
      <c r="A10" s="525"/>
      <c r="B10" s="527"/>
      <c r="C10" s="531"/>
      <c r="D10" s="533"/>
      <c r="E10" s="533"/>
      <c r="F10" s="535"/>
      <c r="G10" s="523"/>
    </row>
    <row r="11" spans="1:7" ht="20.25" customHeight="1">
      <c r="A11" s="329" t="s">
        <v>494</v>
      </c>
      <c r="B11" s="355" t="s">
        <v>170</v>
      </c>
      <c r="C11" s="397"/>
      <c r="D11" s="327"/>
      <c r="E11" s="328"/>
      <c r="F11" s="398"/>
      <c r="G11" s="378">
        <f>G13+G16</f>
        <v>4987.599999999999</v>
      </c>
    </row>
    <row r="12" spans="1:7" ht="15.75" customHeight="1">
      <c r="A12" s="330" t="s">
        <v>171</v>
      </c>
      <c r="B12" s="356" t="s">
        <v>172</v>
      </c>
      <c r="C12" s="399">
        <v>924</v>
      </c>
      <c r="D12" s="293">
        <v>100</v>
      </c>
      <c r="E12" s="294"/>
      <c r="F12" s="400"/>
      <c r="G12" s="379">
        <f>G13+G16</f>
        <v>4987.599999999999</v>
      </c>
    </row>
    <row r="13" spans="1:7" ht="30.75" customHeight="1">
      <c r="A13" s="331" t="s">
        <v>173</v>
      </c>
      <c r="B13" s="357" t="s">
        <v>174</v>
      </c>
      <c r="C13" s="401">
        <v>924</v>
      </c>
      <c r="D13" s="291">
        <v>102</v>
      </c>
      <c r="E13" s="292"/>
      <c r="F13" s="402"/>
      <c r="G13" s="380">
        <f>G14</f>
        <v>1203.7</v>
      </c>
    </row>
    <row r="14" spans="1:7" s="462" customFormat="1" ht="18.75" customHeight="1">
      <c r="A14" s="448" t="s">
        <v>175</v>
      </c>
      <c r="B14" s="449" t="s">
        <v>176</v>
      </c>
      <c r="C14" s="450">
        <v>924</v>
      </c>
      <c r="D14" s="451">
        <v>102</v>
      </c>
      <c r="E14" s="452" t="s">
        <v>413</v>
      </c>
      <c r="F14" s="453"/>
      <c r="G14" s="454">
        <f>G15</f>
        <v>1203.7</v>
      </c>
    </row>
    <row r="15" spans="1:7" ht="44.25" customHeight="1">
      <c r="A15" s="333" t="s">
        <v>307</v>
      </c>
      <c r="B15" s="359" t="s">
        <v>178</v>
      </c>
      <c r="C15" s="405">
        <v>924</v>
      </c>
      <c r="D15" s="295">
        <v>102</v>
      </c>
      <c r="E15" s="296" t="s">
        <v>413</v>
      </c>
      <c r="F15" s="406" t="s">
        <v>179</v>
      </c>
      <c r="G15" s="382">
        <v>1203.7</v>
      </c>
    </row>
    <row r="16" spans="1:7" ht="33" customHeight="1">
      <c r="A16" s="334" t="s">
        <v>180</v>
      </c>
      <c r="B16" s="360" t="s">
        <v>181</v>
      </c>
      <c r="C16" s="407">
        <v>924</v>
      </c>
      <c r="D16" s="300">
        <v>103</v>
      </c>
      <c r="E16" s="301"/>
      <c r="F16" s="408"/>
      <c r="G16" s="383">
        <f>G17+G19+G21+G25</f>
        <v>3783.8999999999996</v>
      </c>
    </row>
    <row r="17" spans="1:7" ht="17.25" customHeight="1">
      <c r="A17" s="455" t="s">
        <v>182</v>
      </c>
      <c r="B17" s="456" t="s">
        <v>183</v>
      </c>
      <c r="C17" s="457">
        <v>924</v>
      </c>
      <c r="D17" s="458">
        <v>103</v>
      </c>
      <c r="E17" s="459" t="s">
        <v>414</v>
      </c>
      <c r="F17" s="460"/>
      <c r="G17" s="461">
        <f>G18</f>
        <v>1028.8</v>
      </c>
    </row>
    <row r="18" spans="1:7" ht="42.75" customHeight="1">
      <c r="A18" s="336" t="s">
        <v>184</v>
      </c>
      <c r="B18" s="361" t="s">
        <v>178</v>
      </c>
      <c r="C18" s="410">
        <v>924</v>
      </c>
      <c r="D18" s="298">
        <v>103</v>
      </c>
      <c r="E18" s="290" t="s">
        <v>414</v>
      </c>
      <c r="F18" s="411" t="s">
        <v>179</v>
      </c>
      <c r="G18" s="385">
        <v>1028.8</v>
      </c>
    </row>
    <row r="19" spans="1:7" ht="16.5" customHeight="1">
      <c r="A19" s="455" t="s">
        <v>185</v>
      </c>
      <c r="B19" s="456" t="s">
        <v>186</v>
      </c>
      <c r="C19" s="457">
        <v>924</v>
      </c>
      <c r="D19" s="458">
        <v>103</v>
      </c>
      <c r="E19" s="459" t="s">
        <v>415</v>
      </c>
      <c r="F19" s="460"/>
      <c r="G19" s="461">
        <f>G20</f>
        <v>280.8</v>
      </c>
    </row>
    <row r="20" spans="1:7" ht="43.5" customHeight="1">
      <c r="A20" s="336" t="s">
        <v>187</v>
      </c>
      <c r="B20" s="361" t="s">
        <v>178</v>
      </c>
      <c r="C20" s="410">
        <v>924</v>
      </c>
      <c r="D20" s="298">
        <v>103</v>
      </c>
      <c r="E20" s="290" t="s">
        <v>415</v>
      </c>
      <c r="F20" s="411" t="s">
        <v>179</v>
      </c>
      <c r="G20" s="385">
        <v>280.8</v>
      </c>
    </row>
    <row r="21" spans="1:7" ht="16.5" customHeight="1">
      <c r="A21" s="463" t="s">
        <v>188</v>
      </c>
      <c r="B21" s="464" t="s">
        <v>189</v>
      </c>
      <c r="C21" s="465">
        <v>924</v>
      </c>
      <c r="D21" s="466">
        <v>103</v>
      </c>
      <c r="E21" s="467" t="s">
        <v>412</v>
      </c>
      <c r="F21" s="468"/>
      <c r="G21" s="469">
        <f>G22+G23+G24</f>
        <v>2402.2999999999997</v>
      </c>
    </row>
    <row r="22" spans="1:7" ht="43.5" customHeight="1">
      <c r="A22" s="332" t="s">
        <v>190</v>
      </c>
      <c r="B22" s="358" t="s">
        <v>178</v>
      </c>
      <c r="C22" s="403">
        <v>924</v>
      </c>
      <c r="D22" s="137">
        <v>103</v>
      </c>
      <c r="E22" s="138" t="s">
        <v>412</v>
      </c>
      <c r="F22" s="404" t="s">
        <v>179</v>
      </c>
      <c r="G22" s="381">
        <v>2110.7</v>
      </c>
    </row>
    <row r="23" spans="1:7" ht="16.5" customHeight="1">
      <c r="A23" s="332" t="s">
        <v>191</v>
      </c>
      <c r="B23" s="358" t="s">
        <v>402</v>
      </c>
      <c r="C23" s="403">
        <v>924</v>
      </c>
      <c r="D23" s="137">
        <v>103</v>
      </c>
      <c r="E23" s="138" t="s">
        <v>412</v>
      </c>
      <c r="F23" s="404" t="s">
        <v>193</v>
      </c>
      <c r="G23" s="381">
        <v>289.6</v>
      </c>
    </row>
    <row r="24" spans="1:7" ht="19.5" customHeight="1">
      <c r="A24" s="333" t="s">
        <v>194</v>
      </c>
      <c r="B24" s="359" t="s">
        <v>195</v>
      </c>
      <c r="C24" s="405">
        <v>924</v>
      </c>
      <c r="D24" s="295">
        <v>103</v>
      </c>
      <c r="E24" s="296" t="s">
        <v>412</v>
      </c>
      <c r="F24" s="406" t="s">
        <v>196</v>
      </c>
      <c r="G24" s="382">
        <v>2</v>
      </c>
    </row>
    <row r="25" spans="1:7" ht="29.25" customHeight="1">
      <c r="A25" s="455" t="s">
        <v>468</v>
      </c>
      <c r="B25" s="470" t="s">
        <v>235</v>
      </c>
      <c r="C25" s="457">
        <v>924</v>
      </c>
      <c r="D25" s="458">
        <v>103</v>
      </c>
      <c r="E25" s="471" t="s">
        <v>416</v>
      </c>
      <c r="F25" s="472"/>
      <c r="G25" s="461">
        <f>G26</f>
        <v>72</v>
      </c>
    </row>
    <row r="26" spans="1:7" ht="19.5" customHeight="1">
      <c r="A26" s="336" t="s">
        <v>469</v>
      </c>
      <c r="B26" s="362" t="s">
        <v>195</v>
      </c>
      <c r="C26" s="410">
        <v>924</v>
      </c>
      <c r="D26" s="298">
        <v>103</v>
      </c>
      <c r="E26" s="299" t="s">
        <v>416</v>
      </c>
      <c r="F26" s="412" t="s">
        <v>196</v>
      </c>
      <c r="G26" s="385">
        <v>72</v>
      </c>
    </row>
    <row r="27" spans="1:7" ht="24" customHeight="1">
      <c r="A27" s="337" t="s">
        <v>495</v>
      </c>
      <c r="B27" s="363" t="s">
        <v>197</v>
      </c>
      <c r="C27" s="413"/>
      <c r="D27" s="325"/>
      <c r="E27" s="326"/>
      <c r="F27" s="414"/>
      <c r="G27" s="386">
        <f>G28+G60+G64+G71+G99+G112+G121+G130+G134</f>
        <v>125706.6</v>
      </c>
    </row>
    <row r="28" spans="1:7" ht="20.25" customHeight="1">
      <c r="A28" s="330" t="s">
        <v>171</v>
      </c>
      <c r="B28" s="356" t="s">
        <v>172</v>
      </c>
      <c r="C28" s="399">
        <v>969</v>
      </c>
      <c r="D28" s="293">
        <v>100</v>
      </c>
      <c r="E28" s="319"/>
      <c r="F28" s="415"/>
      <c r="G28" s="379">
        <f>G29+G44+G47</f>
        <v>27359.100000000002</v>
      </c>
    </row>
    <row r="29" spans="1:7" ht="45" customHeight="1">
      <c r="A29" s="338" t="s">
        <v>173</v>
      </c>
      <c r="B29" s="364" t="s">
        <v>198</v>
      </c>
      <c r="C29" s="416">
        <v>969</v>
      </c>
      <c r="D29" s="324">
        <v>104</v>
      </c>
      <c r="E29" s="323"/>
      <c r="F29" s="417"/>
      <c r="G29" s="387">
        <f>G30+G32+G36+G38+G41</f>
        <v>23625.600000000002</v>
      </c>
    </row>
    <row r="30" spans="1:7" s="181" customFormat="1" ht="30.75" customHeight="1">
      <c r="A30" s="455" t="s">
        <v>175</v>
      </c>
      <c r="B30" s="473" t="s">
        <v>410</v>
      </c>
      <c r="C30" s="457">
        <v>969</v>
      </c>
      <c r="D30" s="458">
        <v>104</v>
      </c>
      <c r="E30" s="459" t="s">
        <v>417</v>
      </c>
      <c r="F30" s="460"/>
      <c r="G30" s="461">
        <f>G31</f>
        <v>1203.7</v>
      </c>
    </row>
    <row r="31" spans="1:7" ht="42" customHeight="1">
      <c r="A31" s="336" t="s">
        <v>307</v>
      </c>
      <c r="B31" s="361" t="s">
        <v>178</v>
      </c>
      <c r="C31" s="410">
        <v>969</v>
      </c>
      <c r="D31" s="298">
        <v>104</v>
      </c>
      <c r="E31" s="290" t="s">
        <v>417</v>
      </c>
      <c r="F31" s="411" t="s">
        <v>179</v>
      </c>
      <c r="G31" s="385">
        <v>1203.7</v>
      </c>
    </row>
    <row r="32" spans="1:7" s="181" customFormat="1" ht="27.75" customHeight="1">
      <c r="A32" s="463" t="s">
        <v>314</v>
      </c>
      <c r="B32" s="464" t="s">
        <v>411</v>
      </c>
      <c r="C32" s="465">
        <v>969</v>
      </c>
      <c r="D32" s="466">
        <v>104</v>
      </c>
      <c r="E32" s="467" t="s">
        <v>418</v>
      </c>
      <c r="F32" s="474"/>
      <c r="G32" s="469">
        <f>G33+G34+G35</f>
        <v>18071.5</v>
      </c>
    </row>
    <row r="33" spans="1:7" ht="39" customHeight="1">
      <c r="A33" s="332" t="s">
        <v>315</v>
      </c>
      <c r="B33" s="358" t="s">
        <v>178</v>
      </c>
      <c r="C33" s="403">
        <v>969</v>
      </c>
      <c r="D33" s="137">
        <v>104</v>
      </c>
      <c r="E33" s="138" t="s">
        <v>418</v>
      </c>
      <c r="F33" s="404" t="s">
        <v>179</v>
      </c>
      <c r="G33" s="381">
        <v>15916</v>
      </c>
    </row>
    <row r="34" spans="1:7" ht="21" customHeight="1">
      <c r="A34" s="332" t="s">
        <v>316</v>
      </c>
      <c r="B34" s="358" t="s">
        <v>402</v>
      </c>
      <c r="C34" s="403">
        <v>969</v>
      </c>
      <c r="D34" s="137">
        <v>104</v>
      </c>
      <c r="E34" s="138" t="s">
        <v>418</v>
      </c>
      <c r="F34" s="404" t="s">
        <v>193</v>
      </c>
      <c r="G34" s="381">
        <v>2134.3</v>
      </c>
    </row>
    <row r="35" spans="1:7" ht="20.25" customHeight="1">
      <c r="A35" s="332" t="s">
        <v>317</v>
      </c>
      <c r="B35" s="359" t="s">
        <v>195</v>
      </c>
      <c r="C35" s="405">
        <v>969</v>
      </c>
      <c r="D35" s="295">
        <v>104</v>
      </c>
      <c r="E35" s="296" t="s">
        <v>418</v>
      </c>
      <c r="F35" s="406" t="s">
        <v>196</v>
      </c>
      <c r="G35" s="382">
        <v>21.2</v>
      </c>
    </row>
    <row r="36" spans="1:7" ht="36" customHeight="1">
      <c r="A36" s="448" t="s">
        <v>308</v>
      </c>
      <c r="B36" s="470" t="s">
        <v>263</v>
      </c>
      <c r="C36" s="475">
        <v>969</v>
      </c>
      <c r="D36" s="476">
        <v>104</v>
      </c>
      <c r="E36" s="471" t="s">
        <v>490</v>
      </c>
      <c r="F36" s="472"/>
      <c r="G36" s="461">
        <f>G37</f>
        <v>6</v>
      </c>
    </row>
    <row r="37" spans="1:7" ht="20.25" customHeight="1">
      <c r="A37" s="332" t="s">
        <v>318</v>
      </c>
      <c r="B37" s="366" t="s">
        <v>402</v>
      </c>
      <c r="C37" s="419">
        <v>969</v>
      </c>
      <c r="D37" s="307">
        <v>104</v>
      </c>
      <c r="E37" s="308" t="s">
        <v>490</v>
      </c>
      <c r="F37" s="420" t="s">
        <v>193</v>
      </c>
      <c r="G37" s="385">
        <v>6</v>
      </c>
    </row>
    <row r="38" spans="1:7" ht="44.25" customHeight="1">
      <c r="A38" s="477" t="s">
        <v>466</v>
      </c>
      <c r="B38" s="478" t="s">
        <v>300</v>
      </c>
      <c r="C38" s="479">
        <v>969</v>
      </c>
      <c r="D38" s="480">
        <v>104</v>
      </c>
      <c r="E38" s="447" t="s">
        <v>485</v>
      </c>
      <c r="F38" s="481"/>
      <c r="G38" s="482">
        <f>G39+G40</f>
        <v>4021</v>
      </c>
    </row>
    <row r="39" spans="1:7" ht="44.25" customHeight="1">
      <c r="A39" s="335" t="s">
        <v>467</v>
      </c>
      <c r="B39" s="365" t="s">
        <v>178</v>
      </c>
      <c r="C39" s="418">
        <v>969</v>
      </c>
      <c r="D39" s="312">
        <v>104</v>
      </c>
      <c r="E39" s="297" t="s">
        <v>485</v>
      </c>
      <c r="F39" s="409" t="s">
        <v>179</v>
      </c>
      <c r="G39" s="384">
        <v>3746.5</v>
      </c>
    </row>
    <row r="40" spans="1:7" ht="20.25" customHeight="1">
      <c r="A40" s="336" t="s">
        <v>471</v>
      </c>
      <c r="B40" s="366" t="s">
        <v>402</v>
      </c>
      <c r="C40" s="419">
        <v>969</v>
      </c>
      <c r="D40" s="307">
        <v>104</v>
      </c>
      <c r="E40" s="290" t="s">
        <v>485</v>
      </c>
      <c r="F40" s="411" t="s">
        <v>193</v>
      </c>
      <c r="G40" s="385">
        <v>274.5</v>
      </c>
    </row>
    <row r="41" spans="1:7" s="181" customFormat="1" ht="32.25" customHeight="1">
      <c r="A41" s="483" t="s">
        <v>472</v>
      </c>
      <c r="B41" s="484" t="s">
        <v>486</v>
      </c>
      <c r="C41" s="485">
        <v>969</v>
      </c>
      <c r="D41" s="486">
        <v>104</v>
      </c>
      <c r="E41" s="487" t="s">
        <v>487</v>
      </c>
      <c r="F41" s="488"/>
      <c r="G41" s="489">
        <f>G42+G43</f>
        <v>323.4</v>
      </c>
    </row>
    <row r="42" spans="1:7" ht="42.75">
      <c r="A42" s="339" t="s">
        <v>473</v>
      </c>
      <c r="B42" s="367" t="s">
        <v>178</v>
      </c>
      <c r="C42" s="421">
        <v>969</v>
      </c>
      <c r="D42" s="285">
        <v>104</v>
      </c>
      <c r="E42" s="286" t="s">
        <v>487</v>
      </c>
      <c r="F42" s="422" t="s">
        <v>179</v>
      </c>
      <c r="G42" s="388">
        <v>147.3</v>
      </c>
    </row>
    <row r="43" spans="1:7" ht="20.25" customHeight="1">
      <c r="A43" s="340" t="s">
        <v>474</v>
      </c>
      <c r="B43" s="368" t="s">
        <v>402</v>
      </c>
      <c r="C43" s="423">
        <v>969</v>
      </c>
      <c r="D43" s="302">
        <v>104</v>
      </c>
      <c r="E43" s="303" t="s">
        <v>487</v>
      </c>
      <c r="F43" s="424" t="s">
        <v>193</v>
      </c>
      <c r="G43" s="389">
        <v>176.1</v>
      </c>
    </row>
    <row r="44" spans="1:7" ht="17.25" customHeight="1">
      <c r="A44" s="341" t="s">
        <v>180</v>
      </c>
      <c r="B44" s="369" t="s">
        <v>21</v>
      </c>
      <c r="C44" s="425">
        <v>969</v>
      </c>
      <c r="D44" s="225">
        <v>111</v>
      </c>
      <c r="E44" s="306"/>
      <c r="F44" s="426"/>
      <c r="G44" s="390">
        <f>G45</f>
        <v>3440</v>
      </c>
    </row>
    <row r="45" spans="1:7" s="181" customFormat="1" ht="20.25" customHeight="1">
      <c r="A45" s="490" t="s">
        <v>182</v>
      </c>
      <c r="B45" s="491" t="s">
        <v>265</v>
      </c>
      <c r="C45" s="492">
        <v>969</v>
      </c>
      <c r="D45" s="493">
        <v>111</v>
      </c>
      <c r="E45" s="494" t="s">
        <v>419</v>
      </c>
      <c r="F45" s="495"/>
      <c r="G45" s="496">
        <f>G46</f>
        <v>3440</v>
      </c>
    </row>
    <row r="46" spans="1:7" ht="21" customHeight="1">
      <c r="A46" s="342" t="s">
        <v>184</v>
      </c>
      <c r="B46" s="366" t="s">
        <v>195</v>
      </c>
      <c r="C46" s="428">
        <v>969</v>
      </c>
      <c r="D46" s="307">
        <v>111</v>
      </c>
      <c r="E46" s="308" t="s">
        <v>419</v>
      </c>
      <c r="F46" s="420" t="s">
        <v>196</v>
      </c>
      <c r="G46" s="391">
        <v>3440</v>
      </c>
    </row>
    <row r="47" spans="1:7" ht="21.75" customHeight="1">
      <c r="A47" s="343" t="s">
        <v>309</v>
      </c>
      <c r="B47" s="370" t="s">
        <v>22</v>
      </c>
      <c r="C47" s="429">
        <v>969</v>
      </c>
      <c r="D47" s="309">
        <v>113</v>
      </c>
      <c r="E47" s="310"/>
      <c r="F47" s="430"/>
      <c r="G47" s="392">
        <f>G48+G50+G52+G54+G56+G58</f>
        <v>293.5</v>
      </c>
    </row>
    <row r="48" spans="1:7" s="181" customFormat="1" ht="21" customHeight="1">
      <c r="A48" s="497" t="s">
        <v>234</v>
      </c>
      <c r="B48" s="470" t="s">
        <v>243</v>
      </c>
      <c r="C48" s="498">
        <v>969</v>
      </c>
      <c r="D48" s="476">
        <v>113</v>
      </c>
      <c r="E48" s="471" t="s">
        <v>420</v>
      </c>
      <c r="F48" s="472"/>
      <c r="G48" s="499">
        <f>G49</f>
        <v>26</v>
      </c>
    </row>
    <row r="49" spans="1:7" ht="19.5" customHeight="1">
      <c r="A49" s="342" t="s">
        <v>236</v>
      </c>
      <c r="B49" s="366" t="s">
        <v>402</v>
      </c>
      <c r="C49" s="428">
        <v>969</v>
      </c>
      <c r="D49" s="307">
        <v>113</v>
      </c>
      <c r="E49" s="308" t="s">
        <v>420</v>
      </c>
      <c r="F49" s="420" t="s">
        <v>193</v>
      </c>
      <c r="G49" s="391">
        <v>26</v>
      </c>
    </row>
    <row r="50" spans="1:7" s="181" customFormat="1" ht="19.5" customHeight="1">
      <c r="A50" s="483" t="s">
        <v>310</v>
      </c>
      <c r="B50" s="484" t="s">
        <v>421</v>
      </c>
      <c r="C50" s="500">
        <v>969</v>
      </c>
      <c r="D50" s="486">
        <v>113</v>
      </c>
      <c r="E50" s="487" t="s">
        <v>422</v>
      </c>
      <c r="F50" s="488"/>
      <c r="G50" s="489">
        <f>G51</f>
        <v>200</v>
      </c>
    </row>
    <row r="51" spans="1:7" ht="19.5" customHeight="1">
      <c r="A51" s="340" t="s">
        <v>311</v>
      </c>
      <c r="B51" s="368" t="s">
        <v>402</v>
      </c>
      <c r="C51" s="431">
        <v>969</v>
      </c>
      <c r="D51" s="302">
        <v>113</v>
      </c>
      <c r="E51" s="303" t="s">
        <v>422</v>
      </c>
      <c r="F51" s="424" t="s">
        <v>193</v>
      </c>
      <c r="G51" s="389">
        <v>200</v>
      </c>
    </row>
    <row r="52" spans="1:7" s="181" customFormat="1" ht="30" customHeight="1">
      <c r="A52" s="497" t="s">
        <v>312</v>
      </c>
      <c r="B52" s="470" t="s">
        <v>423</v>
      </c>
      <c r="C52" s="498">
        <v>969</v>
      </c>
      <c r="D52" s="476">
        <v>113</v>
      </c>
      <c r="E52" s="471" t="s">
        <v>476</v>
      </c>
      <c r="F52" s="472"/>
      <c r="G52" s="499">
        <f>G53</f>
        <v>7.5</v>
      </c>
    </row>
    <row r="53" spans="1:7" ht="19.5" customHeight="1">
      <c r="A53" s="342" t="s">
        <v>475</v>
      </c>
      <c r="B53" s="366" t="s">
        <v>402</v>
      </c>
      <c r="C53" s="428">
        <v>969</v>
      </c>
      <c r="D53" s="307">
        <v>113</v>
      </c>
      <c r="E53" s="308" t="s">
        <v>476</v>
      </c>
      <c r="F53" s="420" t="s">
        <v>193</v>
      </c>
      <c r="G53" s="391">
        <v>7.5</v>
      </c>
    </row>
    <row r="54" spans="1:7" s="284" customFormat="1" ht="33" customHeight="1">
      <c r="A54" s="501" t="s">
        <v>319</v>
      </c>
      <c r="B54" s="484" t="s">
        <v>446</v>
      </c>
      <c r="C54" s="485">
        <v>969</v>
      </c>
      <c r="D54" s="486">
        <v>113</v>
      </c>
      <c r="E54" s="487" t="s">
        <v>447</v>
      </c>
      <c r="F54" s="488"/>
      <c r="G54" s="489">
        <f>G55</f>
        <v>20</v>
      </c>
    </row>
    <row r="55" spans="1:7" ht="19.5" customHeight="1">
      <c r="A55" s="340" t="s">
        <v>320</v>
      </c>
      <c r="B55" s="368" t="s">
        <v>402</v>
      </c>
      <c r="C55" s="431">
        <v>969</v>
      </c>
      <c r="D55" s="302">
        <v>113</v>
      </c>
      <c r="E55" s="313" t="s">
        <v>447</v>
      </c>
      <c r="F55" s="424" t="s">
        <v>193</v>
      </c>
      <c r="G55" s="389">
        <v>20</v>
      </c>
    </row>
    <row r="56" spans="1:7" ht="31.5" customHeight="1">
      <c r="A56" s="497" t="s">
        <v>321</v>
      </c>
      <c r="B56" s="470" t="s">
        <v>295</v>
      </c>
      <c r="C56" s="498">
        <v>969</v>
      </c>
      <c r="D56" s="476">
        <v>113</v>
      </c>
      <c r="E56" s="471" t="s">
        <v>449</v>
      </c>
      <c r="F56" s="472"/>
      <c r="G56" s="499">
        <f>G57</f>
        <v>20</v>
      </c>
    </row>
    <row r="57" spans="1:7" ht="19.5" customHeight="1">
      <c r="A57" s="342" t="s">
        <v>456</v>
      </c>
      <c r="B57" s="366" t="s">
        <v>402</v>
      </c>
      <c r="C57" s="428">
        <v>969</v>
      </c>
      <c r="D57" s="307">
        <v>113</v>
      </c>
      <c r="E57" s="308" t="s">
        <v>449</v>
      </c>
      <c r="F57" s="420" t="s">
        <v>193</v>
      </c>
      <c r="G57" s="391">
        <v>20</v>
      </c>
    </row>
    <row r="58" spans="1:7" ht="43.5" customHeight="1">
      <c r="A58" s="483" t="s">
        <v>458</v>
      </c>
      <c r="B58" s="484" t="s">
        <v>470</v>
      </c>
      <c r="C58" s="500">
        <v>969</v>
      </c>
      <c r="D58" s="486">
        <v>113</v>
      </c>
      <c r="E58" s="487" t="s">
        <v>450</v>
      </c>
      <c r="F58" s="488"/>
      <c r="G58" s="489">
        <f>G59</f>
        <v>20</v>
      </c>
    </row>
    <row r="59" spans="1:7" ht="19.5" customHeight="1">
      <c r="A59" s="340" t="s">
        <v>457</v>
      </c>
      <c r="B59" s="368" t="s">
        <v>402</v>
      </c>
      <c r="C59" s="431">
        <v>969</v>
      </c>
      <c r="D59" s="302">
        <v>113</v>
      </c>
      <c r="E59" s="303" t="s">
        <v>450</v>
      </c>
      <c r="F59" s="424" t="s">
        <v>193</v>
      </c>
      <c r="G59" s="389">
        <v>20</v>
      </c>
    </row>
    <row r="60" spans="1:7" ht="21" customHeight="1">
      <c r="A60" s="344" t="s">
        <v>245</v>
      </c>
      <c r="B60" s="371" t="s">
        <v>201</v>
      </c>
      <c r="C60" s="432">
        <v>969</v>
      </c>
      <c r="D60" s="314">
        <v>300</v>
      </c>
      <c r="E60" s="315"/>
      <c r="F60" s="433"/>
      <c r="G60" s="393">
        <f>G61</f>
        <v>71</v>
      </c>
    </row>
    <row r="61" spans="1:7" ht="28.5" customHeight="1">
      <c r="A61" s="483" t="s">
        <v>246</v>
      </c>
      <c r="B61" s="484" t="s">
        <v>202</v>
      </c>
      <c r="C61" s="500">
        <v>969</v>
      </c>
      <c r="D61" s="486">
        <v>309</v>
      </c>
      <c r="E61" s="487" t="s">
        <v>424</v>
      </c>
      <c r="F61" s="488"/>
      <c r="G61" s="489">
        <f>G62</f>
        <v>71</v>
      </c>
    </row>
    <row r="62" spans="1:7" ht="38.25" customHeight="1">
      <c r="A62" s="339" t="s">
        <v>247</v>
      </c>
      <c r="B62" s="367" t="s">
        <v>425</v>
      </c>
      <c r="C62" s="427">
        <v>969</v>
      </c>
      <c r="D62" s="285">
        <v>309</v>
      </c>
      <c r="E62" s="286" t="s">
        <v>424</v>
      </c>
      <c r="F62" s="422"/>
      <c r="G62" s="388">
        <f>G63</f>
        <v>71</v>
      </c>
    </row>
    <row r="63" spans="1:7" ht="20.25" customHeight="1">
      <c r="A63" s="340" t="s">
        <v>248</v>
      </c>
      <c r="B63" s="368" t="s">
        <v>402</v>
      </c>
      <c r="C63" s="431">
        <v>969</v>
      </c>
      <c r="D63" s="302">
        <v>309</v>
      </c>
      <c r="E63" s="303" t="s">
        <v>424</v>
      </c>
      <c r="F63" s="424" t="s">
        <v>193</v>
      </c>
      <c r="G63" s="389">
        <v>71</v>
      </c>
    </row>
    <row r="64" spans="1:7" s="65" customFormat="1" ht="18" customHeight="1">
      <c r="A64" s="344" t="s">
        <v>323</v>
      </c>
      <c r="B64" s="371" t="s">
        <v>203</v>
      </c>
      <c r="C64" s="432">
        <v>969</v>
      </c>
      <c r="D64" s="314">
        <v>400</v>
      </c>
      <c r="E64" s="315"/>
      <c r="F64" s="433"/>
      <c r="G64" s="393">
        <f>G65+G68</f>
        <v>172.1</v>
      </c>
    </row>
    <row r="65" spans="1:7" s="65" customFormat="1" ht="21" customHeight="1">
      <c r="A65" s="345" t="s">
        <v>324</v>
      </c>
      <c r="B65" s="372" t="s">
        <v>204</v>
      </c>
      <c r="C65" s="434">
        <v>969</v>
      </c>
      <c r="D65" s="304">
        <v>401</v>
      </c>
      <c r="E65" s="305"/>
      <c r="F65" s="435"/>
      <c r="G65" s="394">
        <f>G66</f>
        <v>162.1</v>
      </c>
    </row>
    <row r="66" spans="1:7" s="207" customFormat="1" ht="42" customHeight="1">
      <c r="A66" s="490" t="s">
        <v>325</v>
      </c>
      <c r="B66" s="502" t="s">
        <v>205</v>
      </c>
      <c r="C66" s="492">
        <v>969</v>
      </c>
      <c r="D66" s="493">
        <v>401</v>
      </c>
      <c r="E66" s="494" t="s">
        <v>426</v>
      </c>
      <c r="F66" s="495"/>
      <c r="G66" s="496">
        <f>G67</f>
        <v>162.1</v>
      </c>
    </row>
    <row r="67" spans="1:7" s="207" customFormat="1" ht="18.75" customHeight="1">
      <c r="A67" s="340" t="s">
        <v>326</v>
      </c>
      <c r="B67" s="368" t="s">
        <v>195</v>
      </c>
      <c r="C67" s="431">
        <v>969</v>
      </c>
      <c r="D67" s="302">
        <v>401</v>
      </c>
      <c r="E67" s="303" t="s">
        <v>426</v>
      </c>
      <c r="F67" s="424" t="s">
        <v>196</v>
      </c>
      <c r="G67" s="389">
        <v>162.1</v>
      </c>
    </row>
    <row r="68" spans="1:7" s="55" customFormat="1" ht="22.5" customHeight="1">
      <c r="A68" s="344" t="s">
        <v>459</v>
      </c>
      <c r="B68" s="371" t="s">
        <v>409</v>
      </c>
      <c r="C68" s="432">
        <v>969</v>
      </c>
      <c r="D68" s="314">
        <v>412</v>
      </c>
      <c r="E68" s="316"/>
      <c r="F68" s="433"/>
      <c r="G68" s="393">
        <f>G69</f>
        <v>10</v>
      </c>
    </row>
    <row r="69" spans="1:7" s="207" customFormat="1" ht="18.75" customHeight="1">
      <c r="A69" s="483" t="s">
        <v>460</v>
      </c>
      <c r="B69" s="484" t="s">
        <v>407</v>
      </c>
      <c r="C69" s="500">
        <v>969</v>
      </c>
      <c r="D69" s="486">
        <v>412</v>
      </c>
      <c r="E69" s="487" t="s">
        <v>427</v>
      </c>
      <c r="F69" s="488"/>
      <c r="G69" s="489">
        <f>G70</f>
        <v>10</v>
      </c>
    </row>
    <row r="70" spans="1:7" s="207" customFormat="1" ht="18.75" customHeight="1">
      <c r="A70" s="340" t="s">
        <v>461</v>
      </c>
      <c r="B70" s="368" t="s">
        <v>402</v>
      </c>
      <c r="C70" s="431">
        <v>969</v>
      </c>
      <c r="D70" s="302">
        <v>412</v>
      </c>
      <c r="E70" s="303" t="s">
        <v>427</v>
      </c>
      <c r="F70" s="424" t="s">
        <v>193</v>
      </c>
      <c r="G70" s="389">
        <v>10</v>
      </c>
    </row>
    <row r="71" spans="1:7" s="207" customFormat="1" ht="18" customHeight="1">
      <c r="A71" s="344" t="s">
        <v>327</v>
      </c>
      <c r="B71" s="371" t="s">
        <v>206</v>
      </c>
      <c r="C71" s="432">
        <v>969</v>
      </c>
      <c r="D71" s="314">
        <v>500</v>
      </c>
      <c r="E71" s="315"/>
      <c r="F71" s="433"/>
      <c r="G71" s="393">
        <f>G72</f>
        <v>70142.3</v>
      </c>
    </row>
    <row r="72" spans="1:7" s="65" customFormat="1" ht="17.25" customHeight="1">
      <c r="A72" s="346" t="s">
        <v>328</v>
      </c>
      <c r="B72" s="373" t="s">
        <v>31</v>
      </c>
      <c r="C72" s="429">
        <v>969</v>
      </c>
      <c r="D72" s="309">
        <v>503</v>
      </c>
      <c r="E72" s="311"/>
      <c r="F72" s="430"/>
      <c r="G72" s="392">
        <f>G73+G76+G78+G80+G82+G84+G86+G88+G91+G93+G95+G97</f>
        <v>70142.3</v>
      </c>
    </row>
    <row r="73" spans="1:7" s="181" customFormat="1" ht="33" customHeight="1">
      <c r="A73" s="503" t="s">
        <v>329</v>
      </c>
      <c r="B73" s="470" t="s">
        <v>207</v>
      </c>
      <c r="C73" s="498">
        <v>969</v>
      </c>
      <c r="D73" s="476">
        <v>503</v>
      </c>
      <c r="E73" s="471" t="s">
        <v>480</v>
      </c>
      <c r="F73" s="472"/>
      <c r="G73" s="499">
        <f>G74+G75</f>
        <v>23932.5</v>
      </c>
    </row>
    <row r="74" spans="1:7" ht="21" customHeight="1">
      <c r="A74" s="347" t="s">
        <v>330</v>
      </c>
      <c r="B74" s="368" t="s">
        <v>402</v>
      </c>
      <c r="C74" s="431">
        <v>969</v>
      </c>
      <c r="D74" s="302">
        <v>503</v>
      </c>
      <c r="E74" s="303" t="s">
        <v>480</v>
      </c>
      <c r="F74" s="424" t="s">
        <v>193</v>
      </c>
      <c r="G74" s="389">
        <v>23832.5</v>
      </c>
    </row>
    <row r="75" spans="1:7" ht="21" customHeight="1">
      <c r="A75" s="348" t="s">
        <v>483</v>
      </c>
      <c r="B75" s="366" t="s">
        <v>195</v>
      </c>
      <c r="C75" s="428">
        <v>969</v>
      </c>
      <c r="D75" s="307">
        <v>503</v>
      </c>
      <c r="E75" s="308" t="s">
        <v>480</v>
      </c>
      <c r="F75" s="420" t="s">
        <v>196</v>
      </c>
      <c r="G75" s="391">
        <v>100</v>
      </c>
    </row>
    <row r="76" spans="1:7" s="181" customFormat="1" ht="18" customHeight="1">
      <c r="A76" s="503" t="s">
        <v>331</v>
      </c>
      <c r="B76" s="470" t="s">
        <v>208</v>
      </c>
      <c r="C76" s="498">
        <v>969</v>
      </c>
      <c r="D76" s="476">
        <v>503</v>
      </c>
      <c r="E76" s="471" t="s">
        <v>428</v>
      </c>
      <c r="F76" s="472"/>
      <c r="G76" s="499">
        <f>G77</f>
        <v>9070</v>
      </c>
    </row>
    <row r="77" spans="1:7" ht="20.25" customHeight="1">
      <c r="A77" s="348" t="s">
        <v>332</v>
      </c>
      <c r="B77" s="366" t="s">
        <v>402</v>
      </c>
      <c r="C77" s="428">
        <v>969</v>
      </c>
      <c r="D77" s="307">
        <v>503</v>
      </c>
      <c r="E77" s="308" t="s">
        <v>428</v>
      </c>
      <c r="F77" s="420" t="s">
        <v>193</v>
      </c>
      <c r="G77" s="391">
        <v>9070</v>
      </c>
    </row>
    <row r="78" spans="1:7" s="181" customFormat="1" ht="34.5" customHeight="1">
      <c r="A78" s="503" t="s">
        <v>333</v>
      </c>
      <c r="B78" s="470" t="s">
        <v>209</v>
      </c>
      <c r="C78" s="498">
        <v>969</v>
      </c>
      <c r="D78" s="476">
        <v>503</v>
      </c>
      <c r="E78" s="471" t="s">
        <v>429</v>
      </c>
      <c r="F78" s="472"/>
      <c r="G78" s="499">
        <f>G79</f>
        <v>1317.9</v>
      </c>
    </row>
    <row r="79" spans="1:7" ht="20.25" customHeight="1">
      <c r="A79" s="348" t="s">
        <v>334</v>
      </c>
      <c r="B79" s="366" t="s">
        <v>402</v>
      </c>
      <c r="C79" s="428">
        <v>969</v>
      </c>
      <c r="D79" s="307">
        <v>503</v>
      </c>
      <c r="E79" s="308" t="s">
        <v>429</v>
      </c>
      <c r="F79" s="420" t="s">
        <v>193</v>
      </c>
      <c r="G79" s="391">
        <v>1317.9</v>
      </c>
    </row>
    <row r="80" spans="1:7" ht="18" customHeight="1">
      <c r="A80" s="504" t="s">
        <v>335</v>
      </c>
      <c r="B80" s="484" t="s">
        <v>216</v>
      </c>
      <c r="C80" s="500">
        <v>969</v>
      </c>
      <c r="D80" s="486">
        <v>503</v>
      </c>
      <c r="E80" s="487" t="s">
        <v>440</v>
      </c>
      <c r="F80" s="488"/>
      <c r="G80" s="489">
        <f>G81</f>
        <v>1392</v>
      </c>
    </row>
    <row r="81" spans="1:7" ht="20.25" customHeight="1">
      <c r="A81" s="347" t="s">
        <v>336</v>
      </c>
      <c r="B81" s="368" t="s">
        <v>402</v>
      </c>
      <c r="C81" s="431">
        <v>969</v>
      </c>
      <c r="D81" s="302">
        <v>503</v>
      </c>
      <c r="E81" s="303" t="s">
        <v>440</v>
      </c>
      <c r="F81" s="424" t="s">
        <v>193</v>
      </c>
      <c r="G81" s="389">
        <v>1392</v>
      </c>
    </row>
    <row r="82" spans="1:7" ht="42.75" customHeight="1">
      <c r="A82" s="503" t="s">
        <v>337</v>
      </c>
      <c r="B82" s="470" t="s">
        <v>438</v>
      </c>
      <c r="C82" s="498">
        <v>969</v>
      </c>
      <c r="D82" s="476">
        <v>503</v>
      </c>
      <c r="E82" s="471" t="s">
        <v>439</v>
      </c>
      <c r="F82" s="472"/>
      <c r="G82" s="499">
        <f>G83</f>
        <v>141.9</v>
      </c>
    </row>
    <row r="83" spans="1:7" ht="20.25" customHeight="1">
      <c r="A83" s="348" t="s">
        <v>338</v>
      </c>
      <c r="B83" s="366" t="s">
        <v>402</v>
      </c>
      <c r="C83" s="428">
        <v>969</v>
      </c>
      <c r="D83" s="307">
        <v>503</v>
      </c>
      <c r="E83" s="308" t="s">
        <v>439</v>
      </c>
      <c r="F83" s="420" t="s">
        <v>193</v>
      </c>
      <c r="G83" s="391">
        <v>141.9</v>
      </c>
    </row>
    <row r="84" spans="1:7" ht="20.25" customHeight="1">
      <c r="A84" s="504" t="s">
        <v>339</v>
      </c>
      <c r="B84" s="484" t="s">
        <v>479</v>
      </c>
      <c r="C84" s="500">
        <v>969</v>
      </c>
      <c r="D84" s="486">
        <v>503</v>
      </c>
      <c r="E84" s="487" t="s">
        <v>437</v>
      </c>
      <c r="F84" s="488"/>
      <c r="G84" s="489">
        <f>G85</f>
        <v>4772.4</v>
      </c>
    </row>
    <row r="85" spans="1:7" ht="20.25" customHeight="1">
      <c r="A85" s="347" t="s">
        <v>340</v>
      </c>
      <c r="B85" s="368" t="s">
        <v>402</v>
      </c>
      <c r="C85" s="431">
        <v>969</v>
      </c>
      <c r="D85" s="302">
        <v>503</v>
      </c>
      <c r="E85" s="303" t="s">
        <v>437</v>
      </c>
      <c r="F85" s="424" t="s">
        <v>193</v>
      </c>
      <c r="G85" s="389">
        <v>4772.4</v>
      </c>
    </row>
    <row r="86" spans="1:7" s="181" customFormat="1" ht="32.25" customHeight="1">
      <c r="A86" s="503" t="s">
        <v>341</v>
      </c>
      <c r="B86" s="470" t="s">
        <v>398</v>
      </c>
      <c r="C86" s="498">
        <v>969</v>
      </c>
      <c r="D86" s="476">
        <v>503</v>
      </c>
      <c r="E86" s="471" t="s">
        <v>441</v>
      </c>
      <c r="F86" s="472"/>
      <c r="G86" s="499">
        <f>G87</f>
        <v>500</v>
      </c>
    </row>
    <row r="87" spans="1:7" ht="20.25" customHeight="1">
      <c r="A87" s="348" t="s">
        <v>342</v>
      </c>
      <c r="B87" s="366" t="s">
        <v>402</v>
      </c>
      <c r="C87" s="436">
        <v>969</v>
      </c>
      <c r="D87" s="307">
        <v>503</v>
      </c>
      <c r="E87" s="308" t="s">
        <v>441</v>
      </c>
      <c r="F87" s="420" t="s">
        <v>193</v>
      </c>
      <c r="G87" s="391">
        <v>500</v>
      </c>
    </row>
    <row r="88" spans="1:7" s="181" customFormat="1" ht="27.75" customHeight="1">
      <c r="A88" s="504" t="s">
        <v>343</v>
      </c>
      <c r="B88" s="484" t="s">
        <v>210</v>
      </c>
      <c r="C88" s="500">
        <v>969</v>
      </c>
      <c r="D88" s="486">
        <v>503</v>
      </c>
      <c r="E88" s="487" t="s">
        <v>430</v>
      </c>
      <c r="F88" s="488"/>
      <c r="G88" s="489">
        <f>G89+G90</f>
        <v>28115.6</v>
      </c>
    </row>
    <row r="89" spans="1:7" ht="21" customHeight="1">
      <c r="A89" s="349" t="s">
        <v>344</v>
      </c>
      <c r="B89" s="367" t="s">
        <v>402</v>
      </c>
      <c r="C89" s="427">
        <v>969</v>
      </c>
      <c r="D89" s="285">
        <v>503</v>
      </c>
      <c r="E89" s="286" t="s">
        <v>430</v>
      </c>
      <c r="F89" s="422" t="s">
        <v>193</v>
      </c>
      <c r="G89" s="388">
        <v>27715.6</v>
      </c>
    </row>
    <row r="90" spans="1:7" ht="21" customHeight="1">
      <c r="A90" s="347" t="s">
        <v>484</v>
      </c>
      <c r="B90" s="368" t="s">
        <v>195</v>
      </c>
      <c r="C90" s="431">
        <v>969</v>
      </c>
      <c r="D90" s="302">
        <v>503</v>
      </c>
      <c r="E90" s="303" t="s">
        <v>430</v>
      </c>
      <c r="F90" s="424" t="s">
        <v>196</v>
      </c>
      <c r="G90" s="389">
        <v>400</v>
      </c>
    </row>
    <row r="91" spans="1:7" s="283" customFormat="1" ht="29.25" customHeight="1">
      <c r="A91" s="503" t="s">
        <v>345</v>
      </c>
      <c r="B91" s="470" t="s">
        <v>211</v>
      </c>
      <c r="C91" s="498">
        <v>969</v>
      </c>
      <c r="D91" s="476">
        <v>503</v>
      </c>
      <c r="E91" s="471" t="s">
        <v>431</v>
      </c>
      <c r="F91" s="472"/>
      <c r="G91" s="499">
        <f>G92</f>
        <v>100</v>
      </c>
    </row>
    <row r="92" spans="1:7" ht="20.25" customHeight="1">
      <c r="A92" s="348" t="s">
        <v>346</v>
      </c>
      <c r="B92" s="366" t="s">
        <v>402</v>
      </c>
      <c r="C92" s="428">
        <v>969</v>
      </c>
      <c r="D92" s="307">
        <v>503</v>
      </c>
      <c r="E92" s="308" t="s">
        <v>431</v>
      </c>
      <c r="F92" s="420" t="s">
        <v>193</v>
      </c>
      <c r="G92" s="391">
        <v>100</v>
      </c>
    </row>
    <row r="93" spans="1:7" s="181" customFormat="1" ht="29.25" customHeight="1">
      <c r="A93" s="504" t="s">
        <v>347</v>
      </c>
      <c r="B93" s="484" t="s">
        <v>432</v>
      </c>
      <c r="C93" s="500">
        <v>969</v>
      </c>
      <c r="D93" s="486">
        <v>503</v>
      </c>
      <c r="E93" s="487" t="s">
        <v>433</v>
      </c>
      <c r="F93" s="488"/>
      <c r="G93" s="489">
        <f>G94</f>
        <v>300</v>
      </c>
    </row>
    <row r="94" spans="1:7" ht="19.5" customHeight="1">
      <c r="A94" s="347" t="s">
        <v>347</v>
      </c>
      <c r="B94" s="368" t="s">
        <v>402</v>
      </c>
      <c r="C94" s="431">
        <v>969</v>
      </c>
      <c r="D94" s="302">
        <v>503</v>
      </c>
      <c r="E94" s="303" t="s">
        <v>433</v>
      </c>
      <c r="F94" s="424" t="s">
        <v>193</v>
      </c>
      <c r="G94" s="389">
        <v>300</v>
      </c>
    </row>
    <row r="95" spans="1:7" s="181" customFormat="1" ht="19.5" customHeight="1">
      <c r="A95" s="503" t="s">
        <v>349</v>
      </c>
      <c r="B95" s="470" t="s">
        <v>213</v>
      </c>
      <c r="C95" s="498">
        <v>969</v>
      </c>
      <c r="D95" s="476">
        <v>503</v>
      </c>
      <c r="E95" s="471" t="s">
        <v>434</v>
      </c>
      <c r="F95" s="472"/>
      <c r="G95" s="499">
        <f>G96</f>
        <v>400</v>
      </c>
    </row>
    <row r="96" spans="1:7" ht="18.75" customHeight="1">
      <c r="A96" s="348" t="s">
        <v>350</v>
      </c>
      <c r="B96" s="366" t="s">
        <v>402</v>
      </c>
      <c r="C96" s="428">
        <v>969</v>
      </c>
      <c r="D96" s="307">
        <v>503</v>
      </c>
      <c r="E96" s="308" t="s">
        <v>434</v>
      </c>
      <c r="F96" s="420" t="s">
        <v>193</v>
      </c>
      <c r="G96" s="391">
        <v>400</v>
      </c>
    </row>
    <row r="97" spans="1:7" s="283" customFormat="1" ht="19.5" customHeight="1">
      <c r="A97" s="504" t="s">
        <v>462</v>
      </c>
      <c r="B97" s="484" t="s">
        <v>214</v>
      </c>
      <c r="C97" s="500">
        <v>969</v>
      </c>
      <c r="D97" s="486">
        <v>503</v>
      </c>
      <c r="E97" s="487" t="s">
        <v>435</v>
      </c>
      <c r="F97" s="488"/>
      <c r="G97" s="489">
        <f>G98</f>
        <v>100</v>
      </c>
    </row>
    <row r="98" spans="1:7" s="287" customFormat="1" ht="19.5" customHeight="1">
      <c r="A98" s="347" t="s">
        <v>463</v>
      </c>
      <c r="B98" s="368" t="s">
        <v>402</v>
      </c>
      <c r="C98" s="431">
        <v>969</v>
      </c>
      <c r="D98" s="302">
        <v>503</v>
      </c>
      <c r="E98" s="303" t="s">
        <v>436</v>
      </c>
      <c r="F98" s="424" t="s">
        <v>193</v>
      </c>
      <c r="G98" s="389">
        <v>100</v>
      </c>
    </row>
    <row r="99" spans="1:7" s="55" customFormat="1" ht="15.75" customHeight="1">
      <c r="A99" s="344" t="s">
        <v>351</v>
      </c>
      <c r="B99" s="371" t="s">
        <v>217</v>
      </c>
      <c r="C99" s="432">
        <v>969</v>
      </c>
      <c r="D99" s="314">
        <v>700</v>
      </c>
      <c r="E99" s="315"/>
      <c r="F99" s="433"/>
      <c r="G99" s="393">
        <f>G100+G103</f>
        <v>1545</v>
      </c>
    </row>
    <row r="100" spans="1:7" s="55" customFormat="1" ht="18.75" customHeight="1">
      <c r="A100" s="350" t="s">
        <v>352</v>
      </c>
      <c r="B100" s="372" t="s">
        <v>218</v>
      </c>
      <c r="C100" s="434">
        <v>969</v>
      </c>
      <c r="D100" s="304">
        <v>705</v>
      </c>
      <c r="E100" s="305" t="s">
        <v>442</v>
      </c>
      <c r="F100" s="435"/>
      <c r="G100" s="394">
        <f>G101</f>
        <v>75</v>
      </c>
    </row>
    <row r="101" spans="1:7" s="207" customFormat="1" ht="46.5" customHeight="1">
      <c r="A101" s="490" t="s">
        <v>353</v>
      </c>
      <c r="B101" s="502" t="s">
        <v>443</v>
      </c>
      <c r="C101" s="492">
        <v>969</v>
      </c>
      <c r="D101" s="493">
        <v>705</v>
      </c>
      <c r="E101" s="494" t="s">
        <v>442</v>
      </c>
      <c r="F101" s="505"/>
      <c r="G101" s="496">
        <f>G102</f>
        <v>75</v>
      </c>
    </row>
    <row r="102" spans="1:7" s="207" customFormat="1" ht="21" customHeight="1">
      <c r="A102" s="340" t="s">
        <v>354</v>
      </c>
      <c r="B102" s="368" t="s">
        <v>402</v>
      </c>
      <c r="C102" s="431">
        <v>969</v>
      </c>
      <c r="D102" s="317">
        <v>705</v>
      </c>
      <c r="E102" s="303" t="s">
        <v>442</v>
      </c>
      <c r="F102" s="424" t="s">
        <v>193</v>
      </c>
      <c r="G102" s="389">
        <v>75</v>
      </c>
    </row>
    <row r="103" spans="1:7" s="65" customFormat="1" ht="21.75" customHeight="1">
      <c r="A103" s="330" t="s">
        <v>355</v>
      </c>
      <c r="B103" s="374" t="s">
        <v>39</v>
      </c>
      <c r="C103" s="437">
        <v>969</v>
      </c>
      <c r="D103" s="293">
        <v>707</v>
      </c>
      <c r="E103" s="318"/>
      <c r="F103" s="400"/>
      <c r="G103" s="379">
        <f>G104+G106+G108+G110</f>
        <v>1470</v>
      </c>
    </row>
    <row r="104" spans="1:7" s="181" customFormat="1" ht="20.25" customHeight="1">
      <c r="A104" s="463" t="s">
        <v>356</v>
      </c>
      <c r="B104" s="464" t="s">
        <v>240</v>
      </c>
      <c r="C104" s="506">
        <v>969</v>
      </c>
      <c r="D104" s="466">
        <v>707</v>
      </c>
      <c r="E104" s="467" t="s">
        <v>444</v>
      </c>
      <c r="F104" s="468"/>
      <c r="G104" s="469">
        <f>G105</f>
        <v>630</v>
      </c>
    </row>
    <row r="105" spans="1:7" ht="20.25" customHeight="1">
      <c r="A105" s="333" t="s">
        <v>357</v>
      </c>
      <c r="B105" s="359" t="s">
        <v>402</v>
      </c>
      <c r="C105" s="438">
        <v>969</v>
      </c>
      <c r="D105" s="295">
        <v>707</v>
      </c>
      <c r="E105" s="296" t="s">
        <v>444</v>
      </c>
      <c r="F105" s="406" t="s">
        <v>193</v>
      </c>
      <c r="G105" s="382">
        <v>630</v>
      </c>
    </row>
    <row r="106" spans="1:7" s="283" customFormat="1" ht="28.5" customHeight="1">
      <c r="A106" s="497" t="s">
        <v>359</v>
      </c>
      <c r="B106" s="470" t="s">
        <v>289</v>
      </c>
      <c r="C106" s="498">
        <v>969</v>
      </c>
      <c r="D106" s="476">
        <v>707</v>
      </c>
      <c r="E106" s="471" t="s">
        <v>445</v>
      </c>
      <c r="F106" s="472"/>
      <c r="G106" s="499">
        <f>G107</f>
        <v>260</v>
      </c>
    </row>
    <row r="107" spans="1:7" ht="21" customHeight="1">
      <c r="A107" s="342" t="s">
        <v>360</v>
      </c>
      <c r="B107" s="366" t="s">
        <v>402</v>
      </c>
      <c r="C107" s="428">
        <v>969</v>
      </c>
      <c r="D107" s="307">
        <v>707</v>
      </c>
      <c r="E107" s="308" t="s">
        <v>445</v>
      </c>
      <c r="F107" s="420" t="s">
        <v>193</v>
      </c>
      <c r="G107" s="391">
        <v>260</v>
      </c>
    </row>
    <row r="108" spans="1:7" s="283" customFormat="1" ht="30" customHeight="1">
      <c r="A108" s="483" t="s">
        <v>361</v>
      </c>
      <c r="B108" s="484" t="s">
        <v>446</v>
      </c>
      <c r="C108" s="500">
        <v>969</v>
      </c>
      <c r="D108" s="486">
        <v>707</v>
      </c>
      <c r="E108" s="487" t="s">
        <v>447</v>
      </c>
      <c r="F108" s="488"/>
      <c r="G108" s="489">
        <f>G109</f>
        <v>150</v>
      </c>
    </row>
    <row r="109" spans="1:7" s="287" customFormat="1" ht="18.75" customHeight="1">
      <c r="A109" s="340" t="s">
        <v>362</v>
      </c>
      <c r="B109" s="368" t="s">
        <v>402</v>
      </c>
      <c r="C109" s="431">
        <v>969</v>
      </c>
      <c r="D109" s="302">
        <v>707</v>
      </c>
      <c r="E109" s="303" t="s">
        <v>447</v>
      </c>
      <c r="F109" s="424" t="s">
        <v>193</v>
      </c>
      <c r="G109" s="389">
        <v>150</v>
      </c>
    </row>
    <row r="110" spans="1:7" s="283" customFormat="1" ht="38.25" customHeight="1">
      <c r="A110" s="497" t="s">
        <v>363</v>
      </c>
      <c r="B110" s="470" t="s">
        <v>470</v>
      </c>
      <c r="C110" s="498">
        <v>969</v>
      </c>
      <c r="D110" s="476">
        <v>707</v>
      </c>
      <c r="E110" s="471" t="s">
        <v>450</v>
      </c>
      <c r="F110" s="472"/>
      <c r="G110" s="499">
        <f>G111</f>
        <v>430</v>
      </c>
    </row>
    <row r="111" spans="1:7" s="287" customFormat="1" ht="21.75" customHeight="1">
      <c r="A111" s="342" t="s">
        <v>364</v>
      </c>
      <c r="B111" s="366" t="s">
        <v>402</v>
      </c>
      <c r="C111" s="428">
        <v>969</v>
      </c>
      <c r="D111" s="307">
        <v>707</v>
      </c>
      <c r="E111" s="308" t="s">
        <v>450</v>
      </c>
      <c r="F111" s="420" t="s">
        <v>193</v>
      </c>
      <c r="G111" s="391">
        <v>430</v>
      </c>
    </row>
    <row r="112" spans="1:7" ht="17.25" customHeight="1">
      <c r="A112" s="330" t="s">
        <v>365</v>
      </c>
      <c r="B112" s="374" t="s">
        <v>220</v>
      </c>
      <c r="C112" s="437">
        <v>969</v>
      </c>
      <c r="D112" s="293">
        <v>800</v>
      </c>
      <c r="E112" s="319"/>
      <c r="F112" s="400"/>
      <c r="G112" s="379">
        <f>G113+G116</f>
        <v>10230</v>
      </c>
    </row>
    <row r="113" spans="1:7" s="65" customFormat="1" ht="15">
      <c r="A113" s="331" t="s">
        <v>366</v>
      </c>
      <c r="B113" s="375" t="s">
        <v>221</v>
      </c>
      <c r="C113" s="439">
        <v>969</v>
      </c>
      <c r="D113" s="291">
        <v>801</v>
      </c>
      <c r="E113" s="292"/>
      <c r="F113" s="402"/>
      <c r="G113" s="380">
        <f>G114</f>
        <v>8300</v>
      </c>
    </row>
    <row r="114" spans="1:7" s="283" customFormat="1" ht="30" customHeight="1">
      <c r="A114" s="490" t="s">
        <v>367</v>
      </c>
      <c r="B114" s="502" t="s">
        <v>239</v>
      </c>
      <c r="C114" s="492">
        <v>969</v>
      </c>
      <c r="D114" s="493">
        <v>801</v>
      </c>
      <c r="E114" s="494" t="s">
        <v>451</v>
      </c>
      <c r="F114" s="495"/>
      <c r="G114" s="496">
        <f>G115</f>
        <v>8300</v>
      </c>
    </row>
    <row r="115" spans="1:7" s="287" customFormat="1" ht="18" customHeight="1">
      <c r="A115" s="340" t="s">
        <v>368</v>
      </c>
      <c r="B115" s="368" t="s">
        <v>402</v>
      </c>
      <c r="C115" s="431">
        <v>969</v>
      </c>
      <c r="D115" s="302">
        <v>801</v>
      </c>
      <c r="E115" s="303" t="s">
        <v>451</v>
      </c>
      <c r="F115" s="424" t="s">
        <v>193</v>
      </c>
      <c r="G115" s="389">
        <v>8300</v>
      </c>
    </row>
    <row r="116" spans="1:7" s="65" customFormat="1" ht="20.25" customHeight="1">
      <c r="A116" s="330" t="s">
        <v>369</v>
      </c>
      <c r="B116" s="374" t="s">
        <v>464</v>
      </c>
      <c r="C116" s="437">
        <v>969</v>
      </c>
      <c r="D116" s="293">
        <v>804</v>
      </c>
      <c r="E116" s="294"/>
      <c r="F116" s="400"/>
      <c r="G116" s="379">
        <f>G117+G119</f>
        <v>1930</v>
      </c>
    </row>
    <row r="117" spans="1:7" s="65" customFormat="1" ht="16.5" customHeight="1">
      <c r="A117" s="463" t="s">
        <v>370</v>
      </c>
      <c r="B117" s="507" t="s">
        <v>492</v>
      </c>
      <c r="C117" s="500">
        <v>969</v>
      </c>
      <c r="D117" s="486">
        <v>804</v>
      </c>
      <c r="E117" s="487" t="s">
        <v>491</v>
      </c>
      <c r="F117" s="488"/>
      <c r="G117" s="469">
        <f>G118</f>
        <v>1650</v>
      </c>
    </row>
    <row r="118" spans="1:7" s="65" customFormat="1" ht="20.25" customHeight="1">
      <c r="A118" s="333" t="s">
        <v>371</v>
      </c>
      <c r="B118" s="368" t="s">
        <v>402</v>
      </c>
      <c r="C118" s="431">
        <v>969</v>
      </c>
      <c r="D118" s="302">
        <v>804</v>
      </c>
      <c r="E118" s="303" t="s">
        <v>491</v>
      </c>
      <c r="F118" s="424" t="s">
        <v>193</v>
      </c>
      <c r="G118" s="382">
        <v>1650</v>
      </c>
    </row>
    <row r="119" spans="1:7" s="283" customFormat="1" ht="30" customHeight="1">
      <c r="A119" s="497" t="s">
        <v>358</v>
      </c>
      <c r="B119" s="470" t="s">
        <v>448</v>
      </c>
      <c r="C119" s="498">
        <v>969</v>
      </c>
      <c r="D119" s="476">
        <v>804</v>
      </c>
      <c r="E119" s="471" t="s">
        <v>449</v>
      </c>
      <c r="F119" s="472"/>
      <c r="G119" s="499">
        <f>G120</f>
        <v>280</v>
      </c>
    </row>
    <row r="120" spans="1:7" s="287" customFormat="1" ht="18" customHeight="1">
      <c r="A120" s="342" t="s">
        <v>372</v>
      </c>
      <c r="B120" s="366" t="s">
        <v>402</v>
      </c>
      <c r="C120" s="428">
        <v>969</v>
      </c>
      <c r="D120" s="307">
        <v>804</v>
      </c>
      <c r="E120" s="308" t="s">
        <v>449</v>
      </c>
      <c r="F120" s="420" t="s">
        <v>193</v>
      </c>
      <c r="G120" s="391">
        <v>280</v>
      </c>
    </row>
    <row r="121" spans="1:7" ht="19.5" customHeight="1">
      <c r="A121" s="344" t="s">
        <v>373</v>
      </c>
      <c r="B121" s="371" t="s">
        <v>223</v>
      </c>
      <c r="C121" s="440">
        <v>969</v>
      </c>
      <c r="D121" s="314">
        <v>1000</v>
      </c>
      <c r="E121" s="315"/>
      <c r="F121" s="433"/>
      <c r="G121" s="393">
        <f>G122+G125</f>
        <v>14647.099999999999</v>
      </c>
    </row>
    <row r="122" spans="1:7" s="288" customFormat="1" ht="20.25" customHeight="1">
      <c r="A122" s="345" t="s">
        <v>374</v>
      </c>
      <c r="B122" s="376" t="s">
        <v>232</v>
      </c>
      <c r="C122" s="441">
        <v>969</v>
      </c>
      <c r="D122" s="304">
        <v>1003</v>
      </c>
      <c r="E122" s="305"/>
      <c r="F122" s="435"/>
      <c r="G122" s="394">
        <f>G123</f>
        <v>791.8</v>
      </c>
    </row>
    <row r="123" spans="1:7" s="283" customFormat="1" ht="29.25" customHeight="1">
      <c r="A123" s="490" t="s">
        <v>375</v>
      </c>
      <c r="B123" s="502" t="s">
        <v>233</v>
      </c>
      <c r="C123" s="508">
        <v>969</v>
      </c>
      <c r="D123" s="493">
        <v>1003</v>
      </c>
      <c r="E123" s="494" t="s">
        <v>452</v>
      </c>
      <c r="F123" s="495"/>
      <c r="G123" s="496">
        <f>G124</f>
        <v>791.8</v>
      </c>
    </row>
    <row r="124" spans="1:7" s="287" customFormat="1" ht="17.25" customHeight="1">
      <c r="A124" s="342" t="s">
        <v>376</v>
      </c>
      <c r="B124" s="366" t="s">
        <v>225</v>
      </c>
      <c r="C124" s="419">
        <v>969</v>
      </c>
      <c r="D124" s="307">
        <v>1003</v>
      </c>
      <c r="E124" s="308" t="s">
        <v>452</v>
      </c>
      <c r="F124" s="420" t="s">
        <v>226</v>
      </c>
      <c r="G124" s="391">
        <v>791.8</v>
      </c>
    </row>
    <row r="125" spans="1:7" s="65" customFormat="1" ht="21.75" customHeight="1">
      <c r="A125" s="346" t="s">
        <v>377</v>
      </c>
      <c r="B125" s="373" t="s">
        <v>224</v>
      </c>
      <c r="C125" s="442">
        <v>969</v>
      </c>
      <c r="D125" s="309">
        <v>1004</v>
      </c>
      <c r="E125" s="311"/>
      <c r="F125" s="430"/>
      <c r="G125" s="392">
        <f>G126+G128</f>
        <v>13855.3</v>
      </c>
    </row>
    <row r="126" spans="1:7" s="181" customFormat="1" ht="45.75" customHeight="1">
      <c r="A126" s="497" t="s">
        <v>378</v>
      </c>
      <c r="B126" s="470" t="s">
        <v>302</v>
      </c>
      <c r="C126" s="475">
        <v>969</v>
      </c>
      <c r="D126" s="476">
        <v>1004</v>
      </c>
      <c r="E126" s="471" t="s">
        <v>488</v>
      </c>
      <c r="F126" s="472"/>
      <c r="G126" s="499">
        <f>G127</f>
        <v>9340.9</v>
      </c>
    </row>
    <row r="127" spans="1:7" ht="18.75" customHeight="1">
      <c r="A127" s="342" t="s">
        <v>379</v>
      </c>
      <c r="B127" s="366" t="s">
        <v>225</v>
      </c>
      <c r="C127" s="419">
        <v>969</v>
      </c>
      <c r="D127" s="307">
        <v>1004</v>
      </c>
      <c r="E127" s="308" t="s">
        <v>488</v>
      </c>
      <c r="F127" s="420" t="s">
        <v>226</v>
      </c>
      <c r="G127" s="391">
        <v>9340.9</v>
      </c>
    </row>
    <row r="128" spans="1:7" s="181" customFormat="1" ht="33" customHeight="1">
      <c r="A128" s="483" t="s">
        <v>381</v>
      </c>
      <c r="B128" s="484" t="s">
        <v>453</v>
      </c>
      <c r="C128" s="485">
        <v>969</v>
      </c>
      <c r="D128" s="486">
        <v>1004</v>
      </c>
      <c r="E128" s="487" t="s">
        <v>489</v>
      </c>
      <c r="F128" s="488"/>
      <c r="G128" s="489">
        <f>G129</f>
        <v>4514.4</v>
      </c>
    </row>
    <row r="129" spans="1:7" ht="18.75" customHeight="1">
      <c r="A129" s="351" t="s">
        <v>382</v>
      </c>
      <c r="B129" s="368" t="s">
        <v>225</v>
      </c>
      <c r="C129" s="443">
        <v>969</v>
      </c>
      <c r="D129" s="320">
        <v>1004</v>
      </c>
      <c r="E129" s="303" t="s">
        <v>489</v>
      </c>
      <c r="F129" s="444" t="s">
        <v>226</v>
      </c>
      <c r="G129" s="395">
        <v>4514.4</v>
      </c>
    </row>
    <row r="130" spans="1:7" ht="19.5" customHeight="1">
      <c r="A130" s="330" t="s">
        <v>392</v>
      </c>
      <c r="B130" s="371" t="s">
        <v>227</v>
      </c>
      <c r="C130" s="437">
        <v>969</v>
      </c>
      <c r="D130" s="293">
        <v>1100</v>
      </c>
      <c r="E130" s="321"/>
      <c r="F130" s="400"/>
      <c r="G130" s="379">
        <f>G131</f>
        <v>1200</v>
      </c>
    </row>
    <row r="131" spans="1:7" s="65" customFormat="1" ht="15.75" customHeight="1">
      <c r="A131" s="352" t="s">
        <v>388</v>
      </c>
      <c r="B131" s="372" t="s">
        <v>481</v>
      </c>
      <c r="C131" s="439">
        <v>969</v>
      </c>
      <c r="D131" s="291">
        <v>1101</v>
      </c>
      <c r="E131" s="292"/>
      <c r="F131" s="402"/>
      <c r="G131" s="380">
        <f>G132</f>
        <v>1200</v>
      </c>
    </row>
    <row r="132" spans="1:7" s="289" customFormat="1" ht="56.25" customHeight="1">
      <c r="A132" s="509" t="s">
        <v>389</v>
      </c>
      <c r="B132" s="510" t="s">
        <v>465</v>
      </c>
      <c r="C132" s="511">
        <v>969</v>
      </c>
      <c r="D132" s="494" t="s">
        <v>482</v>
      </c>
      <c r="E132" s="494" t="s">
        <v>455</v>
      </c>
      <c r="F132" s="495"/>
      <c r="G132" s="512">
        <f>G133</f>
        <v>1200</v>
      </c>
    </row>
    <row r="133" spans="1:7" ht="18.75" customHeight="1">
      <c r="A133" s="340" t="s">
        <v>390</v>
      </c>
      <c r="B133" s="368" t="s">
        <v>402</v>
      </c>
      <c r="C133" s="431">
        <v>969</v>
      </c>
      <c r="D133" s="302">
        <v>1101</v>
      </c>
      <c r="E133" s="303" t="s">
        <v>455</v>
      </c>
      <c r="F133" s="424" t="s">
        <v>193</v>
      </c>
      <c r="G133" s="389">
        <v>1200</v>
      </c>
    </row>
    <row r="134" spans="1:7" ht="15.75" customHeight="1">
      <c r="A134" s="344" t="s">
        <v>391</v>
      </c>
      <c r="B134" s="371" t="s">
        <v>229</v>
      </c>
      <c r="C134" s="440">
        <v>969</v>
      </c>
      <c r="D134" s="314">
        <v>1200</v>
      </c>
      <c r="E134" s="315"/>
      <c r="F134" s="433"/>
      <c r="G134" s="393">
        <f>G135</f>
        <v>340</v>
      </c>
    </row>
    <row r="135" spans="1:7" s="65" customFormat="1" ht="16.5" customHeight="1">
      <c r="A135" s="353" t="s">
        <v>393</v>
      </c>
      <c r="B135" s="372" t="s">
        <v>44</v>
      </c>
      <c r="C135" s="434">
        <v>969</v>
      </c>
      <c r="D135" s="304">
        <v>1202</v>
      </c>
      <c r="E135" s="305"/>
      <c r="F135" s="435"/>
      <c r="G135" s="394">
        <f>G136</f>
        <v>340</v>
      </c>
    </row>
    <row r="136" spans="1:7" s="181" customFormat="1" ht="18" customHeight="1">
      <c r="A136" s="490" t="s">
        <v>394</v>
      </c>
      <c r="B136" s="502" t="s">
        <v>237</v>
      </c>
      <c r="C136" s="492">
        <v>969</v>
      </c>
      <c r="D136" s="493">
        <v>1202</v>
      </c>
      <c r="E136" s="494" t="s">
        <v>454</v>
      </c>
      <c r="F136" s="495"/>
      <c r="G136" s="496">
        <f>G137</f>
        <v>340</v>
      </c>
    </row>
    <row r="137" spans="1:7" ht="19.5" customHeight="1">
      <c r="A137" s="340" t="s">
        <v>395</v>
      </c>
      <c r="B137" s="368" t="s">
        <v>402</v>
      </c>
      <c r="C137" s="431">
        <v>969</v>
      </c>
      <c r="D137" s="302">
        <v>1202</v>
      </c>
      <c r="E137" s="303" t="s">
        <v>454</v>
      </c>
      <c r="F137" s="424" t="s">
        <v>193</v>
      </c>
      <c r="G137" s="389">
        <v>340</v>
      </c>
    </row>
    <row r="138" spans="1:7" ht="27" customHeight="1">
      <c r="A138" s="354"/>
      <c r="B138" s="377" t="s">
        <v>230</v>
      </c>
      <c r="C138" s="445"/>
      <c r="D138" s="322"/>
      <c r="E138" s="319"/>
      <c r="F138" s="446"/>
      <c r="G138" s="396">
        <f>G11+G27</f>
        <v>130694.20000000001</v>
      </c>
    </row>
  </sheetData>
  <sheetProtection/>
  <mergeCells count="7">
    <mergeCell ref="G9:G10"/>
    <mergeCell ref="A9:A10"/>
    <mergeCell ref="B9:B10"/>
    <mergeCell ref="C9:C10"/>
    <mergeCell ref="D9:D10"/>
    <mergeCell ref="E9:E10"/>
    <mergeCell ref="F9:F10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282"/>
      <c r="G3" s="206" t="s">
        <v>306</v>
      </c>
    </row>
    <row r="4" spans="3:8" s="108" customFormat="1" ht="15.75">
      <c r="C4" s="208"/>
      <c r="D4" s="283" t="s">
        <v>397</v>
      </c>
      <c r="E4" s="283"/>
      <c r="F4" s="283"/>
      <c r="G4" s="283"/>
      <c r="H4" s="283"/>
    </row>
    <row r="5" spans="3:7" s="108" customFormat="1" ht="15.75">
      <c r="C5" s="208"/>
      <c r="E5" s="536" t="s">
        <v>396</v>
      </c>
      <c r="F5" s="536"/>
      <c r="G5" s="536"/>
    </row>
    <row r="6" spans="1:8" s="108" customFormat="1" ht="15.75">
      <c r="A6" s="222"/>
      <c r="B6" s="223" t="s">
        <v>231</v>
      </c>
      <c r="C6" s="223"/>
      <c r="D6" s="222"/>
      <c r="E6" s="222"/>
      <c r="F6" s="222"/>
      <c r="G6" s="222"/>
      <c r="H6" s="210"/>
    </row>
    <row r="7" spans="1:7" ht="15">
      <c r="A7" s="222"/>
      <c r="B7" s="222"/>
      <c r="C7" s="222"/>
      <c r="D7" s="222"/>
      <c r="E7" s="222"/>
      <c r="F7" s="222"/>
      <c r="G7" s="224" t="s">
        <v>163</v>
      </c>
    </row>
    <row r="8" spans="1:7" ht="12.75" customHeight="1">
      <c r="A8" s="524" t="s">
        <v>164</v>
      </c>
      <c r="B8" s="526" t="s">
        <v>96</v>
      </c>
      <c r="C8" s="528" t="s">
        <v>165</v>
      </c>
      <c r="D8" s="522" t="s">
        <v>166</v>
      </c>
      <c r="E8" s="522" t="s">
        <v>167</v>
      </c>
      <c r="F8" s="522" t="s">
        <v>168</v>
      </c>
      <c r="G8" s="522" t="s">
        <v>169</v>
      </c>
    </row>
    <row r="9" spans="1:7" ht="12.75" customHeight="1">
      <c r="A9" s="525"/>
      <c r="B9" s="527"/>
      <c r="C9" s="529"/>
      <c r="D9" s="523"/>
      <c r="E9" s="523"/>
      <c r="F9" s="523"/>
      <c r="G9" s="523"/>
    </row>
    <row r="10" spans="1:7" ht="24" customHeight="1">
      <c r="A10" s="245"/>
      <c r="B10" s="248" t="s">
        <v>270</v>
      </c>
      <c r="C10" s="246"/>
      <c r="D10" s="247"/>
      <c r="E10" s="247"/>
      <c r="F10" s="247"/>
      <c r="G10" s="281">
        <f>G11</f>
        <v>4554.7</v>
      </c>
    </row>
    <row r="11" spans="1:7" ht="15.75">
      <c r="A11" s="227" t="s">
        <v>171</v>
      </c>
      <c r="B11" s="228" t="s">
        <v>172</v>
      </c>
      <c r="C11" s="229">
        <v>924</v>
      </c>
      <c r="D11" s="230">
        <v>100</v>
      </c>
      <c r="E11" s="231"/>
      <c r="F11" s="231"/>
      <c r="G11" s="232">
        <f>G12+G15</f>
        <v>4554.7</v>
      </c>
    </row>
    <row r="12" spans="1:7" ht="30.75" customHeight="1">
      <c r="A12" s="227" t="s">
        <v>173</v>
      </c>
      <c r="B12" s="233" t="s">
        <v>174</v>
      </c>
      <c r="C12" s="229">
        <v>924</v>
      </c>
      <c r="D12" s="230">
        <v>102</v>
      </c>
      <c r="E12" s="231"/>
      <c r="F12" s="231"/>
      <c r="G12" s="232">
        <f>G13</f>
        <v>1117.2</v>
      </c>
    </row>
    <row r="13" spans="1:7" s="65" customFormat="1" ht="18.75" customHeight="1">
      <c r="A13" s="227" t="s">
        <v>175</v>
      </c>
      <c r="B13" s="234" t="s">
        <v>176</v>
      </c>
      <c r="C13" s="229">
        <v>924</v>
      </c>
      <c r="D13" s="230">
        <v>102</v>
      </c>
      <c r="E13" s="231" t="s">
        <v>254</v>
      </c>
      <c r="F13" s="231"/>
      <c r="G13" s="232">
        <f>G14</f>
        <v>1117.2</v>
      </c>
    </row>
    <row r="14" spans="1:7" ht="51.75" customHeight="1">
      <c r="A14" s="235" t="s">
        <v>177</v>
      </c>
      <c r="B14" s="236" t="s">
        <v>178</v>
      </c>
      <c r="C14" s="237">
        <v>924</v>
      </c>
      <c r="D14" s="238">
        <v>102</v>
      </c>
      <c r="E14" s="239" t="s">
        <v>254</v>
      </c>
      <c r="F14" s="239" t="s">
        <v>179</v>
      </c>
      <c r="G14" s="240">
        <v>1117.2</v>
      </c>
    </row>
    <row r="15" spans="1:7" ht="33" customHeight="1">
      <c r="A15" s="227" t="s">
        <v>180</v>
      </c>
      <c r="B15" s="233" t="s">
        <v>181</v>
      </c>
      <c r="C15" s="229">
        <v>924</v>
      </c>
      <c r="D15" s="230">
        <v>103</v>
      </c>
      <c r="E15" s="231"/>
      <c r="F15" s="231"/>
      <c r="G15" s="232">
        <f>G16+G18+G20</f>
        <v>3437.5</v>
      </c>
    </row>
    <row r="16" spans="1:7" s="65" customFormat="1" ht="17.25" customHeight="1">
      <c r="A16" s="227" t="s">
        <v>182</v>
      </c>
      <c r="B16" s="234" t="s">
        <v>183</v>
      </c>
      <c r="C16" s="229">
        <v>924</v>
      </c>
      <c r="D16" s="230">
        <v>103</v>
      </c>
      <c r="E16" s="231" t="s">
        <v>255</v>
      </c>
      <c r="F16" s="231"/>
      <c r="G16" s="232">
        <f>G17</f>
        <v>960.8</v>
      </c>
    </row>
    <row r="17" spans="1:7" ht="48.75" customHeight="1">
      <c r="A17" s="235" t="s">
        <v>184</v>
      </c>
      <c r="B17" s="236" t="s">
        <v>178</v>
      </c>
      <c r="C17" s="237">
        <v>924</v>
      </c>
      <c r="D17" s="238">
        <v>103</v>
      </c>
      <c r="E17" s="239" t="s">
        <v>255</v>
      </c>
      <c r="F17" s="239" t="s">
        <v>179</v>
      </c>
      <c r="G17" s="240">
        <v>960.8</v>
      </c>
    </row>
    <row r="18" spans="1:7" s="65" customFormat="1" ht="18.75" customHeight="1">
      <c r="A18" s="227" t="s">
        <v>185</v>
      </c>
      <c r="B18" s="234" t="s">
        <v>186</v>
      </c>
      <c r="C18" s="229">
        <v>924</v>
      </c>
      <c r="D18" s="230">
        <v>103</v>
      </c>
      <c r="E18" s="231" t="s">
        <v>256</v>
      </c>
      <c r="F18" s="231"/>
      <c r="G18" s="232">
        <f>G19</f>
        <v>264.6</v>
      </c>
    </row>
    <row r="19" spans="1:7" ht="48.75" customHeight="1">
      <c r="A19" s="235" t="s">
        <v>187</v>
      </c>
      <c r="B19" s="236" t="s">
        <v>178</v>
      </c>
      <c r="C19" s="237">
        <v>924</v>
      </c>
      <c r="D19" s="238">
        <v>103</v>
      </c>
      <c r="E19" s="239" t="s">
        <v>256</v>
      </c>
      <c r="F19" s="239" t="s">
        <v>179</v>
      </c>
      <c r="G19" s="240">
        <v>264.6</v>
      </c>
    </row>
    <row r="20" spans="1:7" s="65" customFormat="1" ht="16.5" customHeight="1">
      <c r="A20" s="227" t="s">
        <v>188</v>
      </c>
      <c r="B20" s="234" t="s">
        <v>189</v>
      </c>
      <c r="C20" s="229">
        <v>924</v>
      </c>
      <c r="D20" s="230">
        <v>103</v>
      </c>
      <c r="E20" s="231" t="s">
        <v>257</v>
      </c>
      <c r="F20" s="231"/>
      <c r="G20" s="232">
        <f>G21+G22+G23</f>
        <v>2212.1</v>
      </c>
    </row>
    <row r="21" spans="1:7" ht="49.5" customHeight="1">
      <c r="A21" s="235" t="s">
        <v>190</v>
      </c>
      <c r="B21" s="236" t="s">
        <v>178</v>
      </c>
      <c r="C21" s="237">
        <v>924</v>
      </c>
      <c r="D21" s="238">
        <v>103</v>
      </c>
      <c r="E21" s="239" t="s">
        <v>257</v>
      </c>
      <c r="F21" s="239" t="s">
        <v>179</v>
      </c>
      <c r="G21" s="240">
        <v>1988.4</v>
      </c>
    </row>
    <row r="22" spans="1:7" ht="16.5" customHeight="1">
      <c r="A22" s="235" t="s">
        <v>191</v>
      </c>
      <c r="B22" s="236" t="s">
        <v>192</v>
      </c>
      <c r="C22" s="237">
        <v>924</v>
      </c>
      <c r="D22" s="238">
        <v>103</v>
      </c>
      <c r="E22" s="239" t="s">
        <v>257</v>
      </c>
      <c r="F22" s="239" t="s">
        <v>193</v>
      </c>
      <c r="G22" s="240">
        <v>222.7</v>
      </c>
    </row>
    <row r="23" spans="1:7" ht="19.5" customHeight="1">
      <c r="A23" s="235" t="s">
        <v>194</v>
      </c>
      <c r="B23" s="236" t="s">
        <v>195</v>
      </c>
      <c r="C23" s="237">
        <v>924</v>
      </c>
      <c r="D23" s="238">
        <v>103</v>
      </c>
      <c r="E23" s="239" t="s">
        <v>257</v>
      </c>
      <c r="F23" s="239" t="s">
        <v>196</v>
      </c>
      <c r="G23" s="240">
        <v>1</v>
      </c>
    </row>
    <row r="24" spans="1:7" s="65" customFormat="1" ht="19.5" customHeight="1">
      <c r="A24" s="227"/>
      <c r="B24" s="244" t="s">
        <v>269</v>
      </c>
      <c r="C24" s="229"/>
      <c r="D24" s="230"/>
      <c r="E24" s="231"/>
      <c r="F24" s="231"/>
      <c r="G24" s="232">
        <f>G25+G49+G53+G57+G81+G94+G103+G118+G122</f>
        <v>118134.3</v>
      </c>
    </row>
    <row r="25" spans="1:7" ht="20.25" customHeight="1">
      <c r="A25" s="227" t="s">
        <v>171</v>
      </c>
      <c r="B25" s="249" t="s">
        <v>172</v>
      </c>
      <c r="C25" s="229">
        <v>969</v>
      </c>
      <c r="D25" s="230">
        <v>100</v>
      </c>
      <c r="E25" s="239"/>
      <c r="F25" s="239"/>
      <c r="G25" s="232">
        <f>G26+G35+G38</f>
        <v>23237.1</v>
      </c>
    </row>
    <row r="26" spans="1:7" ht="36.75" customHeight="1">
      <c r="A26" s="227" t="s">
        <v>173</v>
      </c>
      <c r="B26" s="233" t="s">
        <v>198</v>
      </c>
      <c r="C26" s="229">
        <v>969</v>
      </c>
      <c r="D26" s="230">
        <v>104</v>
      </c>
      <c r="E26" s="231"/>
      <c r="F26" s="231"/>
      <c r="G26" s="232">
        <f>G27+G29+G33</f>
        <v>20634.1</v>
      </c>
    </row>
    <row r="27" spans="1:7" s="65" customFormat="1" ht="30.75" customHeight="1">
      <c r="A27" s="227" t="s">
        <v>175</v>
      </c>
      <c r="B27" s="233" t="s">
        <v>260</v>
      </c>
      <c r="C27" s="229">
        <v>969</v>
      </c>
      <c r="D27" s="230">
        <v>104</v>
      </c>
      <c r="E27" s="231" t="s">
        <v>261</v>
      </c>
      <c r="F27" s="231"/>
      <c r="G27" s="232">
        <f>G28</f>
        <v>1117.2</v>
      </c>
    </row>
    <row r="28" spans="1:7" ht="53.25" customHeight="1">
      <c r="A28" s="235" t="s">
        <v>307</v>
      </c>
      <c r="B28" s="236" t="s">
        <v>178</v>
      </c>
      <c r="C28" s="237">
        <v>969</v>
      </c>
      <c r="D28" s="238">
        <v>104</v>
      </c>
      <c r="E28" s="239" t="s">
        <v>261</v>
      </c>
      <c r="F28" s="239" t="s">
        <v>179</v>
      </c>
      <c r="G28" s="240">
        <v>1117.2</v>
      </c>
    </row>
    <row r="29" spans="1:7" s="65" customFormat="1" ht="31.5" customHeight="1">
      <c r="A29" s="227" t="s">
        <v>314</v>
      </c>
      <c r="B29" s="234" t="s">
        <v>199</v>
      </c>
      <c r="C29" s="229">
        <v>969</v>
      </c>
      <c r="D29" s="230">
        <v>104</v>
      </c>
      <c r="E29" s="231" t="s">
        <v>259</v>
      </c>
      <c r="F29" s="250"/>
      <c r="G29" s="232">
        <f>G30+G31+G32</f>
        <v>19511.3</v>
      </c>
    </row>
    <row r="30" spans="1:7" ht="51" customHeight="1">
      <c r="A30" s="235" t="s">
        <v>315</v>
      </c>
      <c r="B30" s="236" t="s">
        <v>178</v>
      </c>
      <c r="C30" s="237">
        <v>969</v>
      </c>
      <c r="D30" s="238">
        <v>104</v>
      </c>
      <c r="E30" s="239" t="s">
        <v>259</v>
      </c>
      <c r="F30" s="239" t="s">
        <v>179</v>
      </c>
      <c r="G30" s="240">
        <v>17179.4</v>
      </c>
    </row>
    <row r="31" spans="1:8" ht="21" customHeight="1">
      <c r="A31" s="235" t="s">
        <v>316</v>
      </c>
      <c r="B31" s="236" t="s">
        <v>192</v>
      </c>
      <c r="C31" s="237">
        <v>969</v>
      </c>
      <c r="D31" s="238">
        <v>104</v>
      </c>
      <c r="E31" s="239" t="s">
        <v>259</v>
      </c>
      <c r="F31" s="239" t="s">
        <v>193</v>
      </c>
      <c r="G31" s="240">
        <v>2312.8</v>
      </c>
      <c r="H31">
        <v>1.6</v>
      </c>
    </row>
    <row r="32" spans="1:7" ht="20.25" customHeight="1">
      <c r="A32" s="235" t="s">
        <v>317</v>
      </c>
      <c r="B32" s="236" t="s">
        <v>195</v>
      </c>
      <c r="C32" s="237">
        <v>969</v>
      </c>
      <c r="D32" s="238">
        <v>104</v>
      </c>
      <c r="E32" s="239" t="s">
        <v>259</v>
      </c>
      <c r="F32" s="239" t="s">
        <v>196</v>
      </c>
      <c r="G32" s="240">
        <v>19.1</v>
      </c>
    </row>
    <row r="33" spans="1:7" s="65" customFormat="1" ht="48" customHeight="1">
      <c r="A33" s="227" t="s">
        <v>308</v>
      </c>
      <c r="B33" s="233" t="s">
        <v>263</v>
      </c>
      <c r="C33" s="229">
        <v>969</v>
      </c>
      <c r="D33" s="230">
        <v>104</v>
      </c>
      <c r="E33" s="231" t="s">
        <v>262</v>
      </c>
      <c r="F33" s="231"/>
      <c r="G33" s="232">
        <f>G34</f>
        <v>5.6</v>
      </c>
    </row>
    <row r="34" spans="1:7" ht="20.25" customHeight="1">
      <c r="A34" s="235" t="s">
        <v>318</v>
      </c>
      <c r="B34" s="236" t="s">
        <v>192</v>
      </c>
      <c r="C34" s="237">
        <v>969</v>
      </c>
      <c r="D34" s="238">
        <v>104</v>
      </c>
      <c r="E34" s="239" t="s">
        <v>262</v>
      </c>
      <c r="F34" s="239" t="s">
        <v>193</v>
      </c>
      <c r="G34" s="240">
        <v>5.6</v>
      </c>
    </row>
    <row r="35" spans="1:7" ht="17.25" customHeight="1">
      <c r="A35" s="227" t="s">
        <v>180</v>
      </c>
      <c r="B35" s="234" t="s">
        <v>21</v>
      </c>
      <c r="C35" s="251">
        <v>969</v>
      </c>
      <c r="D35" s="230">
        <v>111</v>
      </c>
      <c r="E35" s="231"/>
      <c r="F35" s="231"/>
      <c r="G35" s="232">
        <f>G36</f>
        <v>1976</v>
      </c>
    </row>
    <row r="36" spans="1:7" s="65" customFormat="1" ht="20.25" customHeight="1">
      <c r="A36" s="227" t="s">
        <v>182</v>
      </c>
      <c r="B36" s="252" t="s">
        <v>265</v>
      </c>
      <c r="C36" s="253">
        <v>969</v>
      </c>
      <c r="D36" s="230">
        <v>111</v>
      </c>
      <c r="E36" s="231" t="s">
        <v>264</v>
      </c>
      <c r="F36" s="231"/>
      <c r="G36" s="232">
        <f>G37</f>
        <v>1976</v>
      </c>
    </row>
    <row r="37" spans="1:7" ht="21" customHeight="1">
      <c r="A37" s="235" t="s">
        <v>184</v>
      </c>
      <c r="B37" s="236" t="s">
        <v>195</v>
      </c>
      <c r="C37" s="254">
        <v>969</v>
      </c>
      <c r="D37" s="238">
        <v>111</v>
      </c>
      <c r="E37" s="239" t="s">
        <v>264</v>
      </c>
      <c r="F37" s="239" t="s">
        <v>196</v>
      </c>
      <c r="G37" s="240">
        <v>1976</v>
      </c>
    </row>
    <row r="38" spans="1:7" ht="21.75" customHeight="1">
      <c r="A38" s="227" t="s">
        <v>309</v>
      </c>
      <c r="B38" s="252" t="s">
        <v>22</v>
      </c>
      <c r="C38" s="253">
        <v>969</v>
      </c>
      <c r="D38" s="230">
        <v>113</v>
      </c>
      <c r="E38" s="231"/>
      <c r="F38" s="231"/>
      <c r="G38" s="232">
        <f>G43+F51+G47+G39+G41+G45</f>
        <v>627</v>
      </c>
    </row>
    <row r="39" spans="1:7" s="65" customFormat="1" ht="32.25" customHeight="1">
      <c r="A39" s="227" t="s">
        <v>234</v>
      </c>
      <c r="B39" s="255" t="s">
        <v>200</v>
      </c>
      <c r="C39" s="253">
        <v>969</v>
      </c>
      <c r="D39" s="230">
        <v>113</v>
      </c>
      <c r="E39" s="231" t="s">
        <v>267</v>
      </c>
      <c r="F39" s="231"/>
      <c r="G39" s="232">
        <f>G40</f>
        <v>194</v>
      </c>
    </row>
    <row r="40" spans="1:7" ht="21" customHeight="1">
      <c r="A40" s="235" t="s">
        <v>236</v>
      </c>
      <c r="B40" s="236" t="s">
        <v>192</v>
      </c>
      <c r="C40" s="254">
        <v>969</v>
      </c>
      <c r="D40" s="238">
        <v>113</v>
      </c>
      <c r="E40" s="239" t="s">
        <v>267</v>
      </c>
      <c r="F40" s="239" t="s">
        <v>193</v>
      </c>
      <c r="G40" s="240">
        <v>194</v>
      </c>
    </row>
    <row r="41" spans="1:7" s="65" customFormat="1" ht="33" customHeight="1">
      <c r="A41" s="227" t="s">
        <v>310</v>
      </c>
      <c r="B41" s="234" t="s">
        <v>243</v>
      </c>
      <c r="C41" s="253">
        <v>969</v>
      </c>
      <c r="D41" s="230">
        <v>113</v>
      </c>
      <c r="E41" s="231" t="s">
        <v>268</v>
      </c>
      <c r="F41" s="231"/>
      <c r="G41" s="232">
        <f>G42</f>
        <v>26</v>
      </c>
    </row>
    <row r="42" spans="1:7" ht="21.75" customHeight="1">
      <c r="A42" s="235" t="s">
        <v>311</v>
      </c>
      <c r="B42" s="236" t="s">
        <v>192</v>
      </c>
      <c r="C42" s="254">
        <v>969</v>
      </c>
      <c r="D42" s="238">
        <v>113</v>
      </c>
      <c r="E42" s="239" t="s">
        <v>268</v>
      </c>
      <c r="F42" s="239" t="s">
        <v>193</v>
      </c>
      <c r="G42" s="240">
        <v>26</v>
      </c>
    </row>
    <row r="43" spans="1:7" s="65" customFormat="1" ht="21" customHeight="1">
      <c r="A43" s="227" t="s">
        <v>312</v>
      </c>
      <c r="B43" s="234" t="s">
        <v>244</v>
      </c>
      <c r="C43" s="253">
        <v>969</v>
      </c>
      <c r="D43" s="230">
        <v>113</v>
      </c>
      <c r="E43" s="231" t="s">
        <v>266</v>
      </c>
      <c r="F43" s="231"/>
      <c r="G43" s="232">
        <f>G44</f>
        <v>305</v>
      </c>
    </row>
    <row r="44" spans="1:7" ht="21.75" customHeight="1">
      <c r="A44" s="235" t="s">
        <v>313</v>
      </c>
      <c r="B44" s="236" t="s">
        <v>192</v>
      </c>
      <c r="C44" s="254">
        <v>969</v>
      </c>
      <c r="D44" s="238">
        <v>113</v>
      </c>
      <c r="E44" s="239" t="s">
        <v>266</v>
      </c>
      <c r="F44" s="239" t="s">
        <v>193</v>
      </c>
      <c r="G44" s="240">
        <v>305</v>
      </c>
    </row>
    <row r="45" spans="1:7" s="242" customFormat="1" ht="31.5" customHeight="1">
      <c r="A45" s="241" t="s">
        <v>319</v>
      </c>
      <c r="B45" s="234" t="s">
        <v>235</v>
      </c>
      <c r="C45" s="229">
        <v>926</v>
      </c>
      <c r="D45" s="230">
        <v>113</v>
      </c>
      <c r="E45" s="231" t="s">
        <v>258</v>
      </c>
      <c r="F45" s="231"/>
      <c r="G45" s="232">
        <f>G46</f>
        <v>72</v>
      </c>
    </row>
    <row r="46" spans="1:7" s="243" customFormat="1" ht="18" customHeight="1">
      <c r="A46" s="256" t="s">
        <v>320</v>
      </c>
      <c r="B46" s="236" t="s">
        <v>195</v>
      </c>
      <c r="C46" s="237">
        <v>926</v>
      </c>
      <c r="D46" s="238">
        <v>113</v>
      </c>
      <c r="E46" s="239" t="s">
        <v>258</v>
      </c>
      <c r="F46" s="239" t="s">
        <v>196</v>
      </c>
      <c r="G46" s="240">
        <v>72</v>
      </c>
    </row>
    <row r="47" spans="1:7" s="65" customFormat="1" ht="33" customHeight="1">
      <c r="A47" s="227" t="s">
        <v>321</v>
      </c>
      <c r="B47" s="234" t="s">
        <v>271</v>
      </c>
      <c r="C47" s="253">
        <v>969</v>
      </c>
      <c r="D47" s="230">
        <v>113</v>
      </c>
      <c r="E47" s="231" t="s">
        <v>272</v>
      </c>
      <c r="F47" s="231"/>
      <c r="G47" s="232">
        <f>G48</f>
        <v>30</v>
      </c>
    </row>
    <row r="48" spans="1:7" ht="21.75" customHeight="1">
      <c r="A48" s="256" t="s">
        <v>322</v>
      </c>
      <c r="B48" s="236" t="s">
        <v>192</v>
      </c>
      <c r="C48" s="254">
        <v>969</v>
      </c>
      <c r="D48" s="238">
        <v>113</v>
      </c>
      <c r="E48" s="239" t="s">
        <v>272</v>
      </c>
      <c r="F48" s="239" t="s">
        <v>193</v>
      </c>
      <c r="G48" s="240">
        <v>30</v>
      </c>
    </row>
    <row r="49" spans="1:7" ht="21" customHeight="1">
      <c r="A49" s="227" t="s">
        <v>245</v>
      </c>
      <c r="B49" s="234" t="s">
        <v>201</v>
      </c>
      <c r="C49" s="253">
        <v>969</v>
      </c>
      <c r="D49" s="230">
        <v>300</v>
      </c>
      <c r="E49" s="231"/>
      <c r="F49" s="231"/>
      <c r="G49" s="232">
        <f>G50</f>
        <v>71</v>
      </c>
    </row>
    <row r="50" spans="1:7" s="181" customFormat="1" ht="32.25" customHeight="1">
      <c r="A50" s="235" t="s">
        <v>249</v>
      </c>
      <c r="B50" s="257" t="s">
        <v>202</v>
      </c>
      <c r="C50" s="254">
        <v>969</v>
      </c>
      <c r="D50" s="238">
        <v>309</v>
      </c>
      <c r="E50" s="239"/>
      <c r="F50" s="239"/>
      <c r="G50" s="240">
        <f>G51</f>
        <v>71</v>
      </c>
    </row>
    <row r="51" spans="1:7" s="65" customFormat="1" ht="49.5" customHeight="1">
      <c r="A51" s="227" t="s">
        <v>250</v>
      </c>
      <c r="B51" s="233" t="s">
        <v>242</v>
      </c>
      <c r="C51" s="253">
        <v>969</v>
      </c>
      <c r="D51" s="230">
        <v>309</v>
      </c>
      <c r="E51" s="231" t="s">
        <v>273</v>
      </c>
      <c r="F51" s="231"/>
      <c r="G51" s="232">
        <f>G52</f>
        <v>71</v>
      </c>
    </row>
    <row r="52" spans="1:7" ht="20.25" customHeight="1">
      <c r="A52" s="235" t="s">
        <v>251</v>
      </c>
      <c r="B52" s="236" t="s">
        <v>192</v>
      </c>
      <c r="C52" s="254">
        <v>969</v>
      </c>
      <c r="D52" s="238">
        <v>309</v>
      </c>
      <c r="E52" s="239" t="s">
        <v>273</v>
      </c>
      <c r="F52" s="239" t="s">
        <v>193</v>
      </c>
      <c r="G52" s="240">
        <v>71</v>
      </c>
    </row>
    <row r="53" spans="1:7" s="65" customFormat="1" ht="18" customHeight="1">
      <c r="A53" s="227" t="s">
        <v>323</v>
      </c>
      <c r="B53" s="234" t="s">
        <v>203</v>
      </c>
      <c r="C53" s="253">
        <v>969</v>
      </c>
      <c r="D53" s="230">
        <v>400</v>
      </c>
      <c r="E53" s="231"/>
      <c r="F53" s="231"/>
      <c r="G53" s="232">
        <f>G54</f>
        <v>300.2</v>
      </c>
    </row>
    <row r="54" spans="1:7" s="65" customFormat="1" ht="17.25" customHeight="1">
      <c r="A54" s="227" t="s">
        <v>324</v>
      </c>
      <c r="B54" s="234" t="s">
        <v>204</v>
      </c>
      <c r="C54" s="253">
        <v>969</v>
      </c>
      <c r="D54" s="230">
        <v>401</v>
      </c>
      <c r="E54" s="231"/>
      <c r="F54" s="231"/>
      <c r="G54" s="232">
        <f>G55</f>
        <v>300.2</v>
      </c>
    </row>
    <row r="55" spans="1:7" s="55" customFormat="1" ht="32.25" customHeight="1">
      <c r="A55" s="227" t="s">
        <v>325</v>
      </c>
      <c r="B55" s="234" t="s">
        <v>205</v>
      </c>
      <c r="C55" s="253">
        <v>969</v>
      </c>
      <c r="D55" s="230">
        <v>401</v>
      </c>
      <c r="E55" s="231" t="s">
        <v>274</v>
      </c>
      <c r="F55" s="231"/>
      <c r="G55" s="232">
        <f>G56</f>
        <v>300.2</v>
      </c>
    </row>
    <row r="56" spans="1:7" s="207" customFormat="1" ht="21.75" customHeight="1">
      <c r="A56" s="235" t="s">
        <v>326</v>
      </c>
      <c r="B56" s="236" t="s">
        <v>195</v>
      </c>
      <c r="C56" s="254">
        <v>969</v>
      </c>
      <c r="D56" s="238">
        <v>401</v>
      </c>
      <c r="E56" s="239" t="s">
        <v>274</v>
      </c>
      <c r="F56" s="239" t="s">
        <v>196</v>
      </c>
      <c r="G56" s="240">
        <v>300.2</v>
      </c>
    </row>
    <row r="57" spans="1:7" s="207" customFormat="1" ht="18" customHeight="1">
      <c r="A57" s="211" t="s">
        <v>327</v>
      </c>
      <c r="B57" s="226" t="s">
        <v>206</v>
      </c>
      <c r="C57" s="221">
        <v>969</v>
      </c>
      <c r="D57" s="219">
        <v>500</v>
      </c>
      <c r="E57" s="165"/>
      <c r="F57" s="165"/>
      <c r="G57" s="212">
        <f>G58</f>
        <v>66697.2</v>
      </c>
    </row>
    <row r="58" spans="1:7" ht="17.25" customHeight="1">
      <c r="A58" s="213" t="s">
        <v>328</v>
      </c>
      <c r="B58" s="220" t="s">
        <v>31</v>
      </c>
      <c r="C58" s="214">
        <v>969</v>
      </c>
      <c r="D58" s="137">
        <v>503</v>
      </c>
      <c r="E58" s="138"/>
      <c r="F58" s="138"/>
      <c r="G58" s="216">
        <f>G59+G61+G63+G71+G73+G75+G77+G79+G65+G67+G69</f>
        <v>66697.2</v>
      </c>
    </row>
    <row r="59" spans="1:7" s="65" customFormat="1" ht="33.75" customHeight="1">
      <c r="A59" s="258" t="s">
        <v>329</v>
      </c>
      <c r="B59" s="233" t="s">
        <v>207</v>
      </c>
      <c r="C59" s="253">
        <v>969</v>
      </c>
      <c r="D59" s="230">
        <v>503</v>
      </c>
      <c r="E59" s="231" t="s">
        <v>275</v>
      </c>
      <c r="F59" s="231"/>
      <c r="G59" s="232">
        <f>G60</f>
        <v>33732.6</v>
      </c>
    </row>
    <row r="60" spans="1:7" ht="21" customHeight="1">
      <c r="A60" s="259" t="s">
        <v>330</v>
      </c>
      <c r="B60" s="236" t="s">
        <v>192</v>
      </c>
      <c r="C60" s="254">
        <v>969</v>
      </c>
      <c r="D60" s="238">
        <v>503</v>
      </c>
      <c r="E60" s="239" t="s">
        <v>275</v>
      </c>
      <c r="F60" s="239" t="s">
        <v>193</v>
      </c>
      <c r="G60" s="240">
        <v>33732.6</v>
      </c>
    </row>
    <row r="61" spans="1:7" s="65" customFormat="1" ht="18" customHeight="1">
      <c r="A61" s="258" t="s">
        <v>331</v>
      </c>
      <c r="B61" s="260" t="s">
        <v>208</v>
      </c>
      <c r="C61" s="253">
        <v>969</v>
      </c>
      <c r="D61" s="230">
        <v>503</v>
      </c>
      <c r="E61" s="231" t="s">
        <v>276</v>
      </c>
      <c r="F61" s="231"/>
      <c r="G61" s="232">
        <f>G62</f>
        <v>8704.6</v>
      </c>
    </row>
    <row r="62" spans="1:7" ht="20.25" customHeight="1">
      <c r="A62" s="259" t="s">
        <v>332</v>
      </c>
      <c r="B62" s="236" t="s">
        <v>192</v>
      </c>
      <c r="C62" s="254">
        <v>969</v>
      </c>
      <c r="D62" s="238">
        <v>503</v>
      </c>
      <c r="E62" s="239" t="s">
        <v>276</v>
      </c>
      <c r="F62" s="239" t="s">
        <v>193</v>
      </c>
      <c r="G62" s="240">
        <v>8704.6</v>
      </c>
    </row>
    <row r="63" spans="1:7" s="65" customFormat="1" ht="34.5" customHeight="1">
      <c r="A63" s="258" t="s">
        <v>333</v>
      </c>
      <c r="B63" s="233" t="s">
        <v>209</v>
      </c>
      <c r="C63" s="253">
        <v>969</v>
      </c>
      <c r="D63" s="230">
        <v>503</v>
      </c>
      <c r="E63" s="231" t="s">
        <v>277</v>
      </c>
      <c r="F63" s="231"/>
      <c r="G63" s="232">
        <f>G64</f>
        <v>1720.7</v>
      </c>
    </row>
    <row r="64" spans="1:7" ht="20.25" customHeight="1">
      <c r="A64" s="259" t="s">
        <v>334</v>
      </c>
      <c r="B64" s="236" t="s">
        <v>192</v>
      </c>
      <c r="C64" s="254">
        <v>969</v>
      </c>
      <c r="D64" s="238">
        <v>503</v>
      </c>
      <c r="E64" s="239" t="s">
        <v>277</v>
      </c>
      <c r="F64" s="239" t="s">
        <v>193</v>
      </c>
      <c r="G64" s="240">
        <v>1720.7</v>
      </c>
    </row>
    <row r="65" spans="1:7" s="65" customFormat="1" ht="20.25" customHeight="1">
      <c r="A65" s="258" t="s">
        <v>335</v>
      </c>
      <c r="B65" s="234" t="s">
        <v>216</v>
      </c>
      <c r="C65" s="253">
        <v>969</v>
      </c>
      <c r="D65" s="230">
        <v>503</v>
      </c>
      <c r="E65" s="231" t="s">
        <v>278</v>
      </c>
      <c r="F65" s="231"/>
      <c r="G65" s="232">
        <f>G66</f>
        <v>2109.3</v>
      </c>
    </row>
    <row r="66" spans="1:7" ht="21" customHeight="1">
      <c r="A66" s="259" t="s">
        <v>336</v>
      </c>
      <c r="B66" s="236" t="s">
        <v>192</v>
      </c>
      <c r="C66" s="254">
        <v>969</v>
      </c>
      <c r="D66" s="238">
        <v>503</v>
      </c>
      <c r="E66" s="239" t="s">
        <v>278</v>
      </c>
      <c r="F66" s="239" t="s">
        <v>193</v>
      </c>
      <c r="G66" s="240">
        <v>2109.3</v>
      </c>
    </row>
    <row r="67" spans="1:7" s="65" customFormat="1" ht="48.75" customHeight="1">
      <c r="A67" s="258" t="s">
        <v>337</v>
      </c>
      <c r="B67" s="233" t="s">
        <v>241</v>
      </c>
      <c r="C67" s="253">
        <v>969</v>
      </c>
      <c r="D67" s="230">
        <v>503</v>
      </c>
      <c r="E67" s="231" t="s">
        <v>279</v>
      </c>
      <c r="F67" s="231"/>
      <c r="G67" s="232">
        <f>G68</f>
        <v>141.9</v>
      </c>
    </row>
    <row r="68" spans="1:7" ht="21.75" customHeight="1">
      <c r="A68" s="259" t="s">
        <v>338</v>
      </c>
      <c r="B68" s="236" t="s">
        <v>192</v>
      </c>
      <c r="C68" s="254">
        <v>969</v>
      </c>
      <c r="D68" s="238">
        <v>503</v>
      </c>
      <c r="E68" s="239" t="s">
        <v>279</v>
      </c>
      <c r="F68" s="239" t="s">
        <v>193</v>
      </c>
      <c r="G68" s="240">
        <v>141.9</v>
      </c>
    </row>
    <row r="69" spans="1:7" s="65" customFormat="1" ht="19.5" customHeight="1">
      <c r="A69" s="258" t="s">
        <v>339</v>
      </c>
      <c r="B69" s="234" t="s">
        <v>215</v>
      </c>
      <c r="C69" s="253">
        <v>969</v>
      </c>
      <c r="D69" s="230">
        <v>503</v>
      </c>
      <c r="E69" s="231" t="s">
        <v>280</v>
      </c>
      <c r="F69" s="231"/>
      <c r="G69" s="232">
        <f>G70</f>
        <v>3400</v>
      </c>
    </row>
    <row r="70" spans="1:7" ht="24" customHeight="1">
      <c r="A70" s="259" t="s">
        <v>340</v>
      </c>
      <c r="B70" s="236" t="s">
        <v>192</v>
      </c>
      <c r="C70" s="254">
        <v>969</v>
      </c>
      <c r="D70" s="238">
        <v>503</v>
      </c>
      <c r="E70" s="239" t="s">
        <v>280</v>
      </c>
      <c r="F70" s="239" t="s">
        <v>193</v>
      </c>
      <c r="G70" s="240">
        <v>3400</v>
      </c>
    </row>
    <row r="71" spans="1:7" s="65" customFormat="1" ht="31.5" customHeight="1">
      <c r="A71" s="258" t="s">
        <v>341</v>
      </c>
      <c r="B71" s="234" t="s">
        <v>210</v>
      </c>
      <c r="C71" s="253">
        <v>969</v>
      </c>
      <c r="D71" s="230">
        <v>503</v>
      </c>
      <c r="E71" s="231" t="s">
        <v>281</v>
      </c>
      <c r="F71" s="231"/>
      <c r="G71" s="232">
        <f>G72</f>
        <v>15115.4</v>
      </c>
    </row>
    <row r="72" spans="1:7" ht="21" customHeight="1">
      <c r="A72" s="259" t="s">
        <v>342</v>
      </c>
      <c r="B72" s="236" t="s">
        <v>192</v>
      </c>
      <c r="C72" s="254">
        <v>969</v>
      </c>
      <c r="D72" s="238">
        <v>503</v>
      </c>
      <c r="E72" s="239" t="s">
        <v>281</v>
      </c>
      <c r="F72" s="239" t="s">
        <v>193</v>
      </c>
      <c r="G72" s="240">
        <v>15115.4</v>
      </c>
    </row>
    <row r="73" spans="1:7" s="65" customFormat="1" ht="31.5" customHeight="1">
      <c r="A73" s="258" t="s">
        <v>343</v>
      </c>
      <c r="B73" s="234" t="s">
        <v>211</v>
      </c>
      <c r="C73" s="253">
        <v>969</v>
      </c>
      <c r="D73" s="230">
        <v>503</v>
      </c>
      <c r="E73" s="231" t="s">
        <v>282</v>
      </c>
      <c r="F73" s="231"/>
      <c r="G73" s="232">
        <f>G74</f>
        <v>100</v>
      </c>
    </row>
    <row r="74" spans="1:7" ht="20.25" customHeight="1">
      <c r="A74" s="259" t="s">
        <v>344</v>
      </c>
      <c r="B74" s="236" t="s">
        <v>192</v>
      </c>
      <c r="C74" s="254">
        <v>969</v>
      </c>
      <c r="D74" s="238">
        <v>503</v>
      </c>
      <c r="E74" s="239" t="s">
        <v>282</v>
      </c>
      <c r="F74" s="239" t="s">
        <v>193</v>
      </c>
      <c r="G74" s="240">
        <v>100</v>
      </c>
    </row>
    <row r="75" spans="1:7" s="65" customFormat="1" ht="20.25" customHeight="1">
      <c r="A75" s="258" t="s">
        <v>345</v>
      </c>
      <c r="B75" s="234" t="s">
        <v>212</v>
      </c>
      <c r="C75" s="253">
        <v>969</v>
      </c>
      <c r="D75" s="230">
        <v>503</v>
      </c>
      <c r="E75" s="231" t="s">
        <v>283</v>
      </c>
      <c r="F75" s="231"/>
      <c r="G75" s="232">
        <f>G76</f>
        <v>1332.7</v>
      </c>
    </row>
    <row r="76" spans="1:7" ht="22.5" customHeight="1">
      <c r="A76" s="259" t="s">
        <v>346</v>
      </c>
      <c r="B76" s="236" t="s">
        <v>192</v>
      </c>
      <c r="C76" s="254">
        <v>969</v>
      </c>
      <c r="D76" s="238">
        <v>503</v>
      </c>
      <c r="E76" s="239" t="s">
        <v>283</v>
      </c>
      <c r="F76" s="239" t="s">
        <v>193</v>
      </c>
      <c r="G76" s="240">
        <v>1332.7</v>
      </c>
    </row>
    <row r="77" spans="1:7" s="65" customFormat="1" ht="19.5" customHeight="1">
      <c r="A77" s="258" t="s">
        <v>347</v>
      </c>
      <c r="B77" s="234" t="s">
        <v>213</v>
      </c>
      <c r="C77" s="253">
        <v>969</v>
      </c>
      <c r="D77" s="230">
        <v>503</v>
      </c>
      <c r="E77" s="231" t="s">
        <v>284</v>
      </c>
      <c r="F77" s="231"/>
      <c r="G77" s="232">
        <f>G78</f>
        <v>240</v>
      </c>
    </row>
    <row r="78" spans="1:7" ht="18.75" customHeight="1">
      <c r="A78" s="259" t="s">
        <v>348</v>
      </c>
      <c r="B78" s="236" t="s">
        <v>192</v>
      </c>
      <c r="C78" s="254">
        <v>969</v>
      </c>
      <c r="D78" s="238">
        <v>503</v>
      </c>
      <c r="E78" s="239" t="s">
        <v>284</v>
      </c>
      <c r="F78" s="239" t="s">
        <v>193</v>
      </c>
      <c r="G78" s="240">
        <v>240</v>
      </c>
    </row>
    <row r="79" spans="1:7" s="65" customFormat="1" ht="19.5" customHeight="1">
      <c r="A79" s="258" t="s">
        <v>349</v>
      </c>
      <c r="B79" s="234" t="s">
        <v>214</v>
      </c>
      <c r="C79" s="253">
        <v>969</v>
      </c>
      <c r="D79" s="230">
        <v>503</v>
      </c>
      <c r="E79" s="231" t="s">
        <v>285</v>
      </c>
      <c r="F79" s="231"/>
      <c r="G79" s="232">
        <f>G80</f>
        <v>100</v>
      </c>
    </row>
    <row r="80" spans="1:7" ht="19.5" customHeight="1">
      <c r="A80" s="259" t="s">
        <v>350</v>
      </c>
      <c r="B80" s="236" t="s">
        <v>192</v>
      </c>
      <c r="C80" s="254">
        <v>969</v>
      </c>
      <c r="D80" s="238">
        <v>503</v>
      </c>
      <c r="E80" s="239" t="s">
        <v>285</v>
      </c>
      <c r="F80" s="239" t="s">
        <v>193</v>
      </c>
      <c r="G80" s="240">
        <v>100</v>
      </c>
    </row>
    <row r="81" spans="1:7" s="55" customFormat="1" ht="15.75" customHeight="1">
      <c r="A81" s="211" t="s">
        <v>351</v>
      </c>
      <c r="B81" s="226" t="s">
        <v>217</v>
      </c>
      <c r="C81" s="221">
        <v>969</v>
      </c>
      <c r="D81" s="219">
        <v>700</v>
      </c>
      <c r="E81" s="165"/>
      <c r="F81" s="165"/>
      <c r="G81" s="212">
        <f>G82+G85</f>
        <v>1198</v>
      </c>
    </row>
    <row r="82" spans="1:7" s="207" customFormat="1" ht="19.5" customHeight="1">
      <c r="A82" s="261" t="s">
        <v>352</v>
      </c>
      <c r="B82" s="236" t="s">
        <v>218</v>
      </c>
      <c r="C82" s="254">
        <v>969</v>
      </c>
      <c r="D82" s="238">
        <v>705</v>
      </c>
      <c r="E82" s="239"/>
      <c r="F82" s="239"/>
      <c r="G82" s="240">
        <f>G83</f>
        <v>162</v>
      </c>
    </row>
    <row r="83" spans="1:7" s="55" customFormat="1" ht="46.5" customHeight="1">
      <c r="A83" s="227" t="s">
        <v>353</v>
      </c>
      <c r="B83" s="264" t="s">
        <v>219</v>
      </c>
      <c r="C83" s="253">
        <v>969</v>
      </c>
      <c r="D83" s="230">
        <v>705</v>
      </c>
      <c r="E83" s="265" t="s">
        <v>286</v>
      </c>
      <c r="F83" s="231"/>
      <c r="G83" s="232">
        <f>G84</f>
        <v>162</v>
      </c>
    </row>
    <row r="84" spans="1:7" s="207" customFormat="1" ht="21" customHeight="1">
      <c r="A84" s="235" t="s">
        <v>354</v>
      </c>
      <c r="B84" s="236" t="s">
        <v>192</v>
      </c>
      <c r="C84" s="254">
        <v>969</v>
      </c>
      <c r="D84" s="238">
        <v>705</v>
      </c>
      <c r="E84" s="263" t="s">
        <v>286</v>
      </c>
      <c r="F84" s="239" t="s">
        <v>193</v>
      </c>
      <c r="G84" s="240">
        <v>162</v>
      </c>
    </row>
    <row r="85" spans="1:7" s="65" customFormat="1" ht="18" customHeight="1">
      <c r="A85" s="227" t="s">
        <v>355</v>
      </c>
      <c r="B85" s="234" t="s">
        <v>39</v>
      </c>
      <c r="C85" s="253">
        <v>969</v>
      </c>
      <c r="D85" s="230">
        <v>707</v>
      </c>
      <c r="E85" s="231"/>
      <c r="F85" s="231"/>
      <c r="G85" s="232">
        <f>G86+G92+G88+G90</f>
        <v>1036</v>
      </c>
    </row>
    <row r="86" spans="1:7" s="65" customFormat="1" ht="31.5" customHeight="1">
      <c r="A86" s="227" t="s">
        <v>356</v>
      </c>
      <c r="B86" s="234" t="s">
        <v>240</v>
      </c>
      <c r="C86" s="253">
        <v>969</v>
      </c>
      <c r="D86" s="230">
        <v>707</v>
      </c>
      <c r="E86" s="231" t="s">
        <v>287</v>
      </c>
      <c r="F86" s="231"/>
      <c r="G86" s="232">
        <f>G87</f>
        <v>570</v>
      </c>
    </row>
    <row r="87" spans="1:7" ht="16.5" customHeight="1">
      <c r="A87" s="235" t="s">
        <v>357</v>
      </c>
      <c r="B87" s="236" t="s">
        <v>192</v>
      </c>
      <c r="C87" s="254">
        <v>969</v>
      </c>
      <c r="D87" s="238">
        <v>707</v>
      </c>
      <c r="E87" s="239" t="s">
        <v>287</v>
      </c>
      <c r="F87" s="239" t="s">
        <v>193</v>
      </c>
      <c r="G87" s="240">
        <v>570</v>
      </c>
    </row>
    <row r="88" spans="1:7" s="65" customFormat="1" ht="33" customHeight="1">
      <c r="A88" s="227" t="s">
        <v>359</v>
      </c>
      <c r="B88" s="234" t="s">
        <v>289</v>
      </c>
      <c r="C88" s="253">
        <v>969</v>
      </c>
      <c r="D88" s="230">
        <v>707</v>
      </c>
      <c r="E88" s="231" t="s">
        <v>288</v>
      </c>
      <c r="F88" s="231"/>
      <c r="G88" s="232">
        <f>G89</f>
        <v>216</v>
      </c>
    </row>
    <row r="89" spans="1:7" ht="21" customHeight="1">
      <c r="A89" s="235" t="s">
        <v>360</v>
      </c>
      <c r="B89" s="236" t="s">
        <v>192</v>
      </c>
      <c r="C89" s="254">
        <v>969</v>
      </c>
      <c r="D89" s="238">
        <v>707</v>
      </c>
      <c r="E89" s="239" t="s">
        <v>288</v>
      </c>
      <c r="F89" s="239" t="s">
        <v>193</v>
      </c>
      <c r="G89" s="240">
        <v>216</v>
      </c>
    </row>
    <row r="90" spans="1:7" s="65" customFormat="1" ht="33" customHeight="1">
      <c r="A90" s="227" t="s">
        <v>361</v>
      </c>
      <c r="B90" s="234" t="s">
        <v>271</v>
      </c>
      <c r="C90" s="253">
        <v>969</v>
      </c>
      <c r="D90" s="230">
        <v>707</v>
      </c>
      <c r="E90" s="231" t="s">
        <v>272</v>
      </c>
      <c r="F90" s="231"/>
      <c r="G90" s="232">
        <f>G91</f>
        <v>100</v>
      </c>
    </row>
    <row r="91" spans="1:7" ht="21.75" customHeight="1">
      <c r="A91" s="235" t="s">
        <v>362</v>
      </c>
      <c r="B91" s="236" t="s">
        <v>192</v>
      </c>
      <c r="C91" s="254">
        <v>969</v>
      </c>
      <c r="D91" s="238">
        <v>707</v>
      </c>
      <c r="E91" s="239" t="s">
        <v>272</v>
      </c>
      <c r="F91" s="239" t="s">
        <v>193</v>
      </c>
      <c r="G91" s="240">
        <v>100</v>
      </c>
    </row>
    <row r="92" spans="1:7" s="65" customFormat="1" ht="48.75" customHeight="1">
      <c r="A92" s="227" t="s">
        <v>363</v>
      </c>
      <c r="B92" s="234" t="s">
        <v>290</v>
      </c>
      <c r="C92" s="253">
        <v>969</v>
      </c>
      <c r="D92" s="230">
        <v>707</v>
      </c>
      <c r="E92" s="231" t="s">
        <v>291</v>
      </c>
      <c r="F92" s="231"/>
      <c r="G92" s="232">
        <f>G93</f>
        <v>150</v>
      </c>
    </row>
    <row r="93" spans="1:7" ht="21" customHeight="1">
      <c r="A93" s="235" t="s">
        <v>364</v>
      </c>
      <c r="B93" s="236" t="s">
        <v>192</v>
      </c>
      <c r="C93" s="254">
        <v>969</v>
      </c>
      <c r="D93" s="238">
        <v>707</v>
      </c>
      <c r="E93" s="239" t="s">
        <v>291</v>
      </c>
      <c r="F93" s="239" t="s">
        <v>193</v>
      </c>
      <c r="G93" s="240">
        <v>150</v>
      </c>
    </row>
    <row r="94" spans="1:7" ht="17.25" customHeight="1">
      <c r="A94" s="227" t="s">
        <v>365</v>
      </c>
      <c r="B94" s="234" t="s">
        <v>220</v>
      </c>
      <c r="C94" s="253">
        <v>969</v>
      </c>
      <c r="D94" s="230">
        <v>800</v>
      </c>
      <c r="E94" s="231"/>
      <c r="F94" s="231"/>
      <c r="G94" s="232">
        <f>G95</f>
        <v>6780</v>
      </c>
    </row>
    <row r="95" spans="1:7" s="65" customFormat="1" ht="15.75">
      <c r="A95" s="227" t="s">
        <v>366</v>
      </c>
      <c r="B95" s="234" t="s">
        <v>221</v>
      </c>
      <c r="C95" s="253">
        <v>969</v>
      </c>
      <c r="D95" s="230">
        <v>801</v>
      </c>
      <c r="E95" s="231"/>
      <c r="F95" s="231"/>
      <c r="G95" s="232">
        <f>G96+G99+G101</f>
        <v>6780</v>
      </c>
    </row>
    <row r="96" spans="1:7" s="65" customFormat="1" ht="30" customHeight="1">
      <c r="A96" s="227" t="s">
        <v>367</v>
      </c>
      <c r="B96" s="234" t="s">
        <v>239</v>
      </c>
      <c r="C96" s="253">
        <v>969</v>
      </c>
      <c r="D96" s="230">
        <v>801</v>
      </c>
      <c r="E96" s="231" t="s">
        <v>292</v>
      </c>
      <c r="F96" s="231"/>
      <c r="G96" s="232">
        <f>G97</f>
        <v>5880</v>
      </c>
    </row>
    <row r="97" spans="1:7" ht="18" customHeight="1">
      <c r="A97" s="235" t="s">
        <v>368</v>
      </c>
      <c r="B97" s="236" t="s">
        <v>192</v>
      </c>
      <c r="C97" s="254">
        <v>969</v>
      </c>
      <c r="D97" s="238">
        <v>801</v>
      </c>
      <c r="E97" s="239" t="s">
        <v>292</v>
      </c>
      <c r="F97" s="239" t="s">
        <v>193</v>
      </c>
      <c r="G97" s="240">
        <v>5880</v>
      </c>
    </row>
    <row r="98" spans="1:7" s="65" customFormat="1" ht="18" customHeight="1">
      <c r="A98" s="227" t="s">
        <v>369</v>
      </c>
      <c r="B98" s="227" t="s">
        <v>222</v>
      </c>
      <c r="C98" s="253">
        <v>969</v>
      </c>
      <c r="D98" s="230">
        <v>804</v>
      </c>
      <c r="E98" s="231"/>
      <c r="F98" s="231"/>
      <c r="G98" s="232">
        <f>G99+G101</f>
        <v>900</v>
      </c>
    </row>
    <row r="99" spans="1:7" s="51" customFormat="1" ht="30" customHeight="1">
      <c r="A99" s="227" t="s">
        <v>370</v>
      </c>
      <c r="B99" s="234" t="s">
        <v>295</v>
      </c>
      <c r="C99" s="253">
        <v>969</v>
      </c>
      <c r="D99" s="230">
        <v>804</v>
      </c>
      <c r="E99" s="231" t="s">
        <v>293</v>
      </c>
      <c r="F99" s="231"/>
      <c r="G99" s="232">
        <f>G100</f>
        <v>150</v>
      </c>
    </row>
    <row r="100" spans="1:7" s="215" customFormat="1" ht="21" customHeight="1">
      <c r="A100" s="235" t="s">
        <v>371</v>
      </c>
      <c r="B100" s="236" t="s">
        <v>192</v>
      </c>
      <c r="C100" s="254">
        <v>969</v>
      </c>
      <c r="D100" s="238">
        <v>804</v>
      </c>
      <c r="E100" s="239" t="s">
        <v>293</v>
      </c>
      <c r="F100" s="239" t="s">
        <v>193</v>
      </c>
      <c r="G100" s="240">
        <v>150</v>
      </c>
    </row>
    <row r="101" spans="1:7" s="65" customFormat="1" ht="33.75" customHeight="1">
      <c r="A101" s="227" t="s">
        <v>358</v>
      </c>
      <c r="B101" s="234" t="s">
        <v>296</v>
      </c>
      <c r="C101" s="253">
        <v>969</v>
      </c>
      <c r="D101" s="230">
        <v>804</v>
      </c>
      <c r="E101" s="231" t="s">
        <v>294</v>
      </c>
      <c r="F101" s="231"/>
      <c r="G101" s="232">
        <f>G102</f>
        <v>750</v>
      </c>
    </row>
    <row r="102" spans="1:7" ht="18" customHeight="1">
      <c r="A102" s="235" t="s">
        <v>372</v>
      </c>
      <c r="B102" s="236" t="s">
        <v>192</v>
      </c>
      <c r="C102" s="254">
        <v>969</v>
      </c>
      <c r="D102" s="238">
        <v>804</v>
      </c>
      <c r="E102" s="239" t="s">
        <v>294</v>
      </c>
      <c r="F102" s="239" t="s">
        <v>193</v>
      </c>
      <c r="G102" s="240">
        <v>750</v>
      </c>
    </row>
    <row r="103" spans="1:7" ht="17.25" customHeight="1">
      <c r="A103" s="211" t="s">
        <v>373</v>
      </c>
      <c r="B103" s="226" t="s">
        <v>223</v>
      </c>
      <c r="C103" s="218">
        <v>969</v>
      </c>
      <c r="D103" s="219">
        <v>1000</v>
      </c>
      <c r="E103" s="165"/>
      <c r="F103" s="165"/>
      <c r="G103" s="212">
        <f>G104+G107</f>
        <v>18654.600000000002</v>
      </c>
    </row>
    <row r="104" spans="1:7" s="215" customFormat="1" ht="17.25" customHeight="1">
      <c r="A104" s="235" t="s">
        <v>374</v>
      </c>
      <c r="B104" s="236" t="s">
        <v>232</v>
      </c>
      <c r="C104" s="237">
        <v>969</v>
      </c>
      <c r="D104" s="238">
        <v>1003</v>
      </c>
      <c r="E104" s="239"/>
      <c r="F104" s="239"/>
      <c r="G104" s="240">
        <f>G105</f>
        <v>560</v>
      </c>
    </row>
    <row r="105" spans="1:7" s="65" customFormat="1" ht="35.25" customHeight="1">
      <c r="A105" s="227" t="s">
        <v>375</v>
      </c>
      <c r="B105" s="234" t="s">
        <v>233</v>
      </c>
      <c r="C105" s="229">
        <v>969</v>
      </c>
      <c r="D105" s="230">
        <v>1003</v>
      </c>
      <c r="E105" s="231" t="s">
        <v>297</v>
      </c>
      <c r="F105" s="231"/>
      <c r="G105" s="232">
        <f>G106</f>
        <v>560</v>
      </c>
    </row>
    <row r="106" spans="1:7" ht="17.25" customHeight="1">
      <c r="A106" s="235" t="s">
        <v>376</v>
      </c>
      <c r="B106" s="236" t="s">
        <v>225</v>
      </c>
      <c r="C106" s="237">
        <v>969</v>
      </c>
      <c r="D106" s="238">
        <v>1003</v>
      </c>
      <c r="E106" s="239" t="s">
        <v>297</v>
      </c>
      <c r="F106" s="239" t="s">
        <v>226</v>
      </c>
      <c r="G106" s="240">
        <v>560</v>
      </c>
    </row>
    <row r="107" spans="1:7" s="65" customFormat="1" ht="18.75" customHeight="1">
      <c r="A107" s="258" t="s">
        <v>377</v>
      </c>
      <c r="B107" s="234" t="s">
        <v>224</v>
      </c>
      <c r="C107" s="229">
        <v>969</v>
      </c>
      <c r="D107" s="230">
        <v>1004</v>
      </c>
      <c r="E107" s="231"/>
      <c r="F107" s="231"/>
      <c r="G107" s="232">
        <f>G108+G111+G114+G116</f>
        <v>18094.600000000002</v>
      </c>
    </row>
    <row r="108" spans="1:7" s="65" customFormat="1" ht="31.5">
      <c r="A108" s="227" t="s">
        <v>378</v>
      </c>
      <c r="B108" s="234" t="s">
        <v>298</v>
      </c>
      <c r="C108" s="229">
        <v>969</v>
      </c>
      <c r="D108" s="230">
        <v>1004</v>
      </c>
      <c r="E108" s="231" t="s">
        <v>299</v>
      </c>
      <c r="F108" s="231"/>
      <c r="G108" s="232">
        <f>G109+G110</f>
        <v>1767.2</v>
      </c>
    </row>
    <row r="109" spans="1:7" ht="47.25">
      <c r="A109" s="235" t="s">
        <v>379</v>
      </c>
      <c r="B109" s="236" t="s">
        <v>178</v>
      </c>
      <c r="C109" s="237">
        <v>969</v>
      </c>
      <c r="D109" s="238">
        <v>1004</v>
      </c>
      <c r="E109" s="239" t="s">
        <v>299</v>
      </c>
      <c r="F109" s="239" t="s">
        <v>179</v>
      </c>
      <c r="G109" s="240">
        <v>138.8</v>
      </c>
    </row>
    <row r="110" spans="1:8" ht="17.25" customHeight="1">
      <c r="A110" s="235" t="s">
        <v>380</v>
      </c>
      <c r="B110" s="236" t="s">
        <v>192</v>
      </c>
      <c r="C110" s="237">
        <v>969</v>
      </c>
      <c r="D110" s="238">
        <v>1004</v>
      </c>
      <c r="E110" s="239" t="s">
        <v>299</v>
      </c>
      <c r="F110" s="239" t="s">
        <v>193</v>
      </c>
      <c r="G110" s="240">
        <v>1628.4</v>
      </c>
      <c r="H110">
        <v>-1.6</v>
      </c>
    </row>
    <row r="111" spans="1:7" s="65" customFormat="1" ht="51" customHeight="1">
      <c r="A111" s="227" t="s">
        <v>381</v>
      </c>
      <c r="B111" s="234" t="s">
        <v>300</v>
      </c>
      <c r="C111" s="229">
        <v>969</v>
      </c>
      <c r="D111" s="230">
        <v>1004</v>
      </c>
      <c r="E111" s="231" t="s">
        <v>301</v>
      </c>
      <c r="F111" s="231"/>
      <c r="G111" s="232">
        <f>SUM(G112:G113)</f>
        <v>3724</v>
      </c>
    </row>
    <row r="112" spans="1:7" ht="49.5" customHeight="1">
      <c r="A112" s="235" t="s">
        <v>382</v>
      </c>
      <c r="B112" s="236" t="s">
        <v>178</v>
      </c>
      <c r="C112" s="237">
        <v>969</v>
      </c>
      <c r="D112" s="238">
        <v>1004</v>
      </c>
      <c r="E112" s="239" t="s">
        <v>301</v>
      </c>
      <c r="F112" s="239" t="s">
        <v>179</v>
      </c>
      <c r="G112" s="240">
        <v>3469</v>
      </c>
    </row>
    <row r="113" spans="1:7" ht="19.5" customHeight="1">
      <c r="A113" s="235" t="s">
        <v>383</v>
      </c>
      <c r="B113" s="236" t="s">
        <v>192</v>
      </c>
      <c r="C113" s="237">
        <v>969</v>
      </c>
      <c r="D113" s="238">
        <v>1004</v>
      </c>
      <c r="E113" s="239" t="s">
        <v>301</v>
      </c>
      <c r="F113" s="239" t="s">
        <v>193</v>
      </c>
      <c r="G113" s="240">
        <v>255</v>
      </c>
    </row>
    <row r="114" spans="1:7" s="65" customFormat="1" ht="49.5" customHeight="1">
      <c r="A114" s="227" t="s">
        <v>384</v>
      </c>
      <c r="B114" s="234" t="s">
        <v>302</v>
      </c>
      <c r="C114" s="229">
        <v>969</v>
      </c>
      <c r="D114" s="230">
        <v>1004</v>
      </c>
      <c r="E114" s="231" t="s">
        <v>303</v>
      </c>
      <c r="F114" s="231"/>
      <c r="G114" s="232">
        <f>G115</f>
        <v>8681</v>
      </c>
    </row>
    <row r="115" spans="1:7" ht="18.75" customHeight="1">
      <c r="A115" s="235" t="s">
        <v>385</v>
      </c>
      <c r="B115" s="236" t="s">
        <v>225</v>
      </c>
      <c r="C115" s="237">
        <v>969</v>
      </c>
      <c r="D115" s="238">
        <v>1004</v>
      </c>
      <c r="E115" s="239" t="s">
        <v>303</v>
      </c>
      <c r="F115" s="239" t="s">
        <v>226</v>
      </c>
      <c r="G115" s="240">
        <v>8681</v>
      </c>
    </row>
    <row r="116" spans="1:7" s="65" customFormat="1" ht="30.75" customHeight="1">
      <c r="A116" s="270" t="s">
        <v>386</v>
      </c>
      <c r="B116" s="234" t="s">
        <v>304</v>
      </c>
      <c r="C116" s="271">
        <v>969</v>
      </c>
      <c r="D116" s="272">
        <v>1004</v>
      </c>
      <c r="E116" s="273" t="s">
        <v>305</v>
      </c>
      <c r="F116" s="273"/>
      <c r="G116" s="274">
        <f>G117</f>
        <v>3922.4</v>
      </c>
    </row>
    <row r="117" spans="1:7" ht="18.75" customHeight="1">
      <c r="A117" s="275" t="s">
        <v>387</v>
      </c>
      <c r="B117" s="236" t="s">
        <v>225</v>
      </c>
      <c r="C117" s="276">
        <v>969</v>
      </c>
      <c r="D117" s="277">
        <v>1004</v>
      </c>
      <c r="E117" s="278" t="s">
        <v>305</v>
      </c>
      <c r="F117" s="278" t="s">
        <v>226</v>
      </c>
      <c r="G117" s="279">
        <v>3922.4</v>
      </c>
    </row>
    <row r="118" spans="1:7" ht="19.5" customHeight="1">
      <c r="A118" s="227" t="s">
        <v>392</v>
      </c>
      <c r="B118" s="264" t="s">
        <v>227</v>
      </c>
      <c r="C118" s="253">
        <v>969</v>
      </c>
      <c r="D118" s="230">
        <v>1100</v>
      </c>
      <c r="E118" s="231"/>
      <c r="F118" s="231"/>
      <c r="G118" s="232">
        <f>G119</f>
        <v>800</v>
      </c>
    </row>
    <row r="119" spans="1:7" ht="15.75" customHeight="1">
      <c r="A119" s="259" t="s">
        <v>388</v>
      </c>
      <c r="B119" s="262" t="s">
        <v>228</v>
      </c>
      <c r="C119" s="254">
        <v>969</v>
      </c>
      <c r="D119" s="238">
        <v>1102</v>
      </c>
      <c r="E119" s="239" t="s">
        <v>253</v>
      </c>
      <c r="F119" s="239"/>
      <c r="G119" s="240">
        <f>G120</f>
        <v>800</v>
      </c>
    </row>
    <row r="120" spans="1:7" s="65" customFormat="1" ht="65.25" customHeight="1">
      <c r="A120" s="227" t="s">
        <v>389</v>
      </c>
      <c r="B120" s="234" t="s">
        <v>238</v>
      </c>
      <c r="C120" s="253">
        <v>969</v>
      </c>
      <c r="D120" s="230">
        <v>1102</v>
      </c>
      <c r="E120" s="231" t="s">
        <v>253</v>
      </c>
      <c r="F120" s="231"/>
      <c r="G120" s="232">
        <f>G121</f>
        <v>800</v>
      </c>
    </row>
    <row r="121" spans="1:7" ht="18.75" customHeight="1">
      <c r="A121" s="235" t="s">
        <v>390</v>
      </c>
      <c r="B121" s="236" t="s">
        <v>192</v>
      </c>
      <c r="C121" s="254">
        <v>969</v>
      </c>
      <c r="D121" s="238">
        <v>1102</v>
      </c>
      <c r="E121" s="239" t="s">
        <v>253</v>
      </c>
      <c r="F121" s="239" t="s">
        <v>193</v>
      </c>
      <c r="G121" s="240">
        <v>800</v>
      </c>
    </row>
    <row r="122" spans="1:7" ht="15.75" customHeight="1">
      <c r="A122" s="227" t="s">
        <v>391</v>
      </c>
      <c r="B122" s="234" t="s">
        <v>229</v>
      </c>
      <c r="C122" s="229">
        <v>969</v>
      </c>
      <c r="D122" s="230">
        <v>1200</v>
      </c>
      <c r="E122" s="231"/>
      <c r="F122" s="231"/>
      <c r="G122" s="232">
        <f>G123</f>
        <v>396.2</v>
      </c>
    </row>
    <row r="123" spans="1:7" ht="15" customHeight="1">
      <c r="A123" s="235" t="s">
        <v>393</v>
      </c>
      <c r="B123" s="262" t="s">
        <v>44</v>
      </c>
      <c r="C123" s="254">
        <v>969</v>
      </c>
      <c r="D123" s="238">
        <v>1202</v>
      </c>
      <c r="E123" s="239" t="s">
        <v>252</v>
      </c>
      <c r="F123" s="239"/>
      <c r="G123" s="240">
        <f>G124</f>
        <v>396.2</v>
      </c>
    </row>
    <row r="124" spans="1:7" ht="18" customHeight="1">
      <c r="A124" s="235" t="s">
        <v>394</v>
      </c>
      <c r="B124" s="236" t="s">
        <v>237</v>
      </c>
      <c r="C124" s="254">
        <v>969</v>
      </c>
      <c r="D124" s="238">
        <v>1202</v>
      </c>
      <c r="E124" s="239" t="s">
        <v>252</v>
      </c>
      <c r="F124" s="239"/>
      <c r="G124" s="240">
        <f>G125</f>
        <v>396.2</v>
      </c>
    </row>
    <row r="125" spans="1:7" ht="19.5" customHeight="1">
      <c r="A125" s="235" t="s">
        <v>395</v>
      </c>
      <c r="B125" s="236" t="s">
        <v>192</v>
      </c>
      <c r="C125" s="254">
        <v>969</v>
      </c>
      <c r="D125" s="238">
        <v>1202</v>
      </c>
      <c r="E125" s="239" t="s">
        <v>252</v>
      </c>
      <c r="F125" s="239" t="s">
        <v>193</v>
      </c>
      <c r="G125" s="240">
        <v>396.2</v>
      </c>
    </row>
    <row r="126" spans="1:7" ht="27" customHeight="1">
      <c r="A126" s="266"/>
      <c r="B126" s="280" t="s">
        <v>230</v>
      </c>
      <c r="C126" s="280"/>
      <c r="D126" s="267"/>
      <c r="E126" s="268"/>
      <c r="F126" s="268"/>
      <c r="G126" s="269">
        <f>G25+G49+G53+G57+G81+G94+G103+G118+G122+G11</f>
        <v>122689</v>
      </c>
    </row>
    <row r="138" ht="18">
      <c r="B138" s="217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282"/>
      <c r="G3" s="206" t="s">
        <v>306</v>
      </c>
    </row>
    <row r="4" spans="3:8" s="108" customFormat="1" ht="15.75">
      <c r="C4" s="208"/>
      <c r="D4" s="283" t="s">
        <v>397</v>
      </c>
      <c r="E4" s="283"/>
      <c r="F4" s="283"/>
      <c r="G4" s="283"/>
      <c r="H4" s="283"/>
    </row>
    <row r="5" spans="3:7" s="108" customFormat="1" ht="15.75">
      <c r="C5" s="208"/>
      <c r="E5" s="536" t="s">
        <v>396</v>
      </c>
      <c r="F5" s="536"/>
      <c r="G5" s="536"/>
    </row>
    <row r="6" spans="1:8" s="108" customFormat="1" ht="15.75">
      <c r="A6" s="222"/>
      <c r="B6" s="223"/>
      <c r="C6" s="223"/>
      <c r="D6" s="222"/>
      <c r="E6" s="537" t="s">
        <v>401</v>
      </c>
      <c r="F6" s="537"/>
      <c r="G6" s="222"/>
      <c r="H6" s="210"/>
    </row>
    <row r="7" spans="1:8" s="108" customFormat="1" ht="15.75">
      <c r="A7" s="222"/>
      <c r="B7" s="55" t="s">
        <v>405</v>
      </c>
      <c r="C7" s="223"/>
      <c r="D7" s="222"/>
      <c r="E7" s="222"/>
      <c r="F7" s="222"/>
      <c r="G7" s="222"/>
      <c r="H7" s="210"/>
    </row>
    <row r="8" spans="1:7" ht="15">
      <c r="A8" s="222"/>
      <c r="B8" s="222"/>
      <c r="C8" s="222"/>
      <c r="D8" s="222"/>
      <c r="E8" s="222"/>
      <c r="F8" s="222"/>
      <c r="G8" s="224" t="s">
        <v>163</v>
      </c>
    </row>
    <row r="9" spans="1:7" ht="12.75" customHeight="1">
      <c r="A9" s="524" t="s">
        <v>164</v>
      </c>
      <c r="B9" s="526" t="s">
        <v>96</v>
      </c>
      <c r="C9" s="528" t="s">
        <v>165</v>
      </c>
      <c r="D9" s="522" t="s">
        <v>166</v>
      </c>
      <c r="E9" s="522" t="s">
        <v>167</v>
      </c>
      <c r="F9" s="522" t="s">
        <v>168</v>
      </c>
      <c r="G9" s="522" t="s">
        <v>169</v>
      </c>
    </row>
    <row r="10" spans="1:7" ht="12.75" customHeight="1">
      <c r="A10" s="525"/>
      <c r="B10" s="527"/>
      <c r="C10" s="529"/>
      <c r="D10" s="523"/>
      <c r="E10" s="523"/>
      <c r="F10" s="523"/>
      <c r="G10" s="523"/>
    </row>
    <row r="11" spans="1:7" ht="24" customHeight="1">
      <c r="A11" s="245"/>
      <c r="B11" s="248" t="s">
        <v>403</v>
      </c>
      <c r="C11" s="246"/>
      <c r="D11" s="247"/>
      <c r="E11" s="247"/>
      <c r="F11" s="247"/>
      <c r="G11" s="281">
        <f>G12</f>
        <v>4665.8</v>
      </c>
    </row>
    <row r="12" spans="1:7" ht="15.75">
      <c r="A12" s="227" t="s">
        <v>171</v>
      </c>
      <c r="B12" s="228" t="s">
        <v>172</v>
      </c>
      <c r="C12" s="229">
        <v>924</v>
      </c>
      <c r="D12" s="230">
        <v>100</v>
      </c>
      <c r="E12" s="231"/>
      <c r="F12" s="231"/>
      <c r="G12" s="232">
        <f>G13+G16</f>
        <v>4665.8</v>
      </c>
    </row>
    <row r="13" spans="1:7" ht="30.75" customHeight="1">
      <c r="A13" s="227" t="s">
        <v>173</v>
      </c>
      <c r="B13" s="233" t="s">
        <v>174</v>
      </c>
      <c r="C13" s="229">
        <v>924</v>
      </c>
      <c r="D13" s="230">
        <v>102</v>
      </c>
      <c r="E13" s="231"/>
      <c r="F13" s="231"/>
      <c r="G13" s="232">
        <f>G14</f>
        <v>1117.2</v>
      </c>
    </row>
    <row r="14" spans="1:7" s="65" customFormat="1" ht="18.75" customHeight="1">
      <c r="A14" s="227" t="s">
        <v>175</v>
      </c>
      <c r="B14" s="234" t="s">
        <v>176</v>
      </c>
      <c r="C14" s="229">
        <v>924</v>
      </c>
      <c r="D14" s="230">
        <v>102</v>
      </c>
      <c r="E14" s="231" t="s">
        <v>254</v>
      </c>
      <c r="F14" s="231"/>
      <c r="G14" s="232">
        <f>G15</f>
        <v>1117.2</v>
      </c>
    </row>
    <row r="15" spans="1:7" ht="51.75" customHeight="1">
      <c r="A15" s="235" t="s">
        <v>177</v>
      </c>
      <c r="B15" s="236" t="s">
        <v>178</v>
      </c>
      <c r="C15" s="237">
        <v>924</v>
      </c>
      <c r="D15" s="238">
        <v>102</v>
      </c>
      <c r="E15" s="239" t="s">
        <v>254</v>
      </c>
      <c r="F15" s="239" t="s">
        <v>179</v>
      </c>
      <c r="G15" s="240">
        <v>1117.2</v>
      </c>
    </row>
    <row r="16" spans="1:7" ht="33" customHeight="1">
      <c r="A16" s="227" t="s">
        <v>180</v>
      </c>
      <c r="B16" s="233" t="s">
        <v>181</v>
      </c>
      <c r="C16" s="229">
        <v>924</v>
      </c>
      <c r="D16" s="230">
        <v>103</v>
      </c>
      <c r="E16" s="231"/>
      <c r="F16" s="231"/>
      <c r="G16" s="232">
        <f>G17+G19+G21</f>
        <v>3548.6000000000004</v>
      </c>
    </row>
    <row r="17" spans="1:7" s="65" customFormat="1" ht="17.25" customHeight="1">
      <c r="A17" s="227" t="s">
        <v>182</v>
      </c>
      <c r="B17" s="234" t="s">
        <v>183</v>
      </c>
      <c r="C17" s="229">
        <v>924</v>
      </c>
      <c r="D17" s="230">
        <v>103</v>
      </c>
      <c r="E17" s="231" t="s">
        <v>255</v>
      </c>
      <c r="F17" s="231"/>
      <c r="G17" s="232">
        <f>G18</f>
        <v>960.8</v>
      </c>
    </row>
    <row r="18" spans="1:7" ht="48.75" customHeight="1">
      <c r="A18" s="235" t="s">
        <v>184</v>
      </c>
      <c r="B18" s="236" t="s">
        <v>178</v>
      </c>
      <c r="C18" s="237">
        <v>924</v>
      </c>
      <c r="D18" s="238">
        <v>103</v>
      </c>
      <c r="E18" s="239" t="s">
        <v>255</v>
      </c>
      <c r="F18" s="239" t="s">
        <v>179</v>
      </c>
      <c r="G18" s="240">
        <v>960.8</v>
      </c>
    </row>
    <row r="19" spans="1:7" s="65" customFormat="1" ht="18.75" customHeight="1">
      <c r="A19" s="227" t="s">
        <v>185</v>
      </c>
      <c r="B19" s="234" t="s">
        <v>186</v>
      </c>
      <c r="C19" s="229">
        <v>924</v>
      </c>
      <c r="D19" s="230">
        <v>103</v>
      </c>
      <c r="E19" s="231" t="s">
        <v>256</v>
      </c>
      <c r="F19" s="231"/>
      <c r="G19" s="232">
        <f>G20</f>
        <v>264.6</v>
      </c>
    </row>
    <row r="20" spans="1:7" ht="48.75" customHeight="1">
      <c r="A20" s="235" t="s">
        <v>187</v>
      </c>
      <c r="B20" s="236" t="s">
        <v>178</v>
      </c>
      <c r="C20" s="237">
        <v>924</v>
      </c>
      <c r="D20" s="238">
        <v>103</v>
      </c>
      <c r="E20" s="239" t="s">
        <v>256</v>
      </c>
      <c r="F20" s="239" t="s">
        <v>179</v>
      </c>
      <c r="G20" s="240">
        <v>264.6</v>
      </c>
    </row>
    <row r="21" spans="1:7" s="65" customFormat="1" ht="16.5" customHeight="1">
      <c r="A21" s="227" t="s">
        <v>188</v>
      </c>
      <c r="B21" s="234" t="s">
        <v>189</v>
      </c>
      <c r="C21" s="229">
        <v>924</v>
      </c>
      <c r="D21" s="230">
        <v>103</v>
      </c>
      <c r="E21" s="231" t="s">
        <v>257</v>
      </c>
      <c r="F21" s="231"/>
      <c r="G21" s="232">
        <f>G22+G23+G24</f>
        <v>2323.2000000000003</v>
      </c>
    </row>
    <row r="22" spans="1:7" ht="49.5" customHeight="1">
      <c r="A22" s="235" t="s">
        <v>190</v>
      </c>
      <c r="B22" s="236" t="s">
        <v>178</v>
      </c>
      <c r="C22" s="237">
        <v>924</v>
      </c>
      <c r="D22" s="238">
        <v>103</v>
      </c>
      <c r="E22" s="239" t="s">
        <v>257</v>
      </c>
      <c r="F22" s="239" t="s">
        <v>179</v>
      </c>
      <c r="G22" s="240">
        <v>1988.4</v>
      </c>
    </row>
    <row r="23" spans="1:7" ht="16.5" customHeight="1">
      <c r="A23" s="235" t="s">
        <v>191</v>
      </c>
      <c r="B23" s="236" t="s">
        <v>402</v>
      </c>
      <c r="C23" s="237">
        <v>924</v>
      </c>
      <c r="D23" s="238">
        <v>103</v>
      </c>
      <c r="E23" s="239" t="s">
        <v>257</v>
      </c>
      <c r="F23" s="239" t="s">
        <v>193</v>
      </c>
      <c r="G23" s="240">
        <v>333.8</v>
      </c>
    </row>
    <row r="24" spans="1:7" ht="19.5" customHeight="1">
      <c r="A24" s="235" t="s">
        <v>194</v>
      </c>
      <c r="B24" s="236" t="s">
        <v>195</v>
      </c>
      <c r="C24" s="237">
        <v>924</v>
      </c>
      <c r="D24" s="238">
        <v>103</v>
      </c>
      <c r="E24" s="239" t="s">
        <v>257</v>
      </c>
      <c r="F24" s="239" t="s">
        <v>196</v>
      </c>
      <c r="G24" s="240">
        <v>1</v>
      </c>
    </row>
    <row r="25" spans="1:7" s="65" customFormat="1" ht="19.5" customHeight="1">
      <c r="A25" s="227"/>
      <c r="B25" s="244" t="s">
        <v>404</v>
      </c>
      <c r="C25" s="229"/>
      <c r="D25" s="230"/>
      <c r="E25" s="231"/>
      <c r="F25" s="231"/>
      <c r="G25" s="232">
        <f>G26+G50+G54+G58+G84+G99+G108+G123+G127</f>
        <v>108875.19999999998</v>
      </c>
    </row>
    <row r="26" spans="1:7" ht="20.25" customHeight="1">
      <c r="A26" s="227" t="s">
        <v>171</v>
      </c>
      <c r="B26" s="249" t="s">
        <v>172</v>
      </c>
      <c r="C26" s="229">
        <v>969</v>
      </c>
      <c r="D26" s="230">
        <v>100</v>
      </c>
      <c r="E26" s="239"/>
      <c r="F26" s="239"/>
      <c r="G26" s="232">
        <f>G27+G36+G39</f>
        <v>21856</v>
      </c>
    </row>
    <row r="27" spans="1:7" ht="36.75" customHeight="1">
      <c r="A27" s="227" t="s">
        <v>173</v>
      </c>
      <c r="B27" s="233" t="s">
        <v>198</v>
      </c>
      <c r="C27" s="229">
        <v>969</v>
      </c>
      <c r="D27" s="230">
        <v>104</v>
      </c>
      <c r="E27" s="231"/>
      <c r="F27" s="231"/>
      <c r="G27" s="232">
        <f>G28+G30+G34</f>
        <v>20523</v>
      </c>
    </row>
    <row r="28" spans="1:7" s="65" customFormat="1" ht="30.75" customHeight="1">
      <c r="A28" s="227" t="s">
        <v>175</v>
      </c>
      <c r="B28" s="233" t="s">
        <v>260</v>
      </c>
      <c r="C28" s="229">
        <v>969</v>
      </c>
      <c r="D28" s="230">
        <v>104</v>
      </c>
      <c r="E28" s="231" t="s">
        <v>261</v>
      </c>
      <c r="F28" s="231"/>
      <c r="G28" s="232">
        <f>G29</f>
        <v>1117.2</v>
      </c>
    </row>
    <row r="29" spans="1:7" ht="53.25" customHeight="1">
      <c r="A29" s="235" t="s">
        <v>307</v>
      </c>
      <c r="B29" s="236" t="s">
        <v>178</v>
      </c>
      <c r="C29" s="237">
        <v>969</v>
      </c>
      <c r="D29" s="238">
        <v>104</v>
      </c>
      <c r="E29" s="239" t="s">
        <v>261</v>
      </c>
      <c r="F29" s="239" t="s">
        <v>179</v>
      </c>
      <c r="G29" s="240">
        <v>1117.2</v>
      </c>
    </row>
    <row r="30" spans="1:7" s="65" customFormat="1" ht="31.5" customHeight="1">
      <c r="A30" s="227" t="s">
        <v>314</v>
      </c>
      <c r="B30" s="234" t="s">
        <v>199</v>
      </c>
      <c r="C30" s="229">
        <v>969</v>
      </c>
      <c r="D30" s="230">
        <v>104</v>
      </c>
      <c r="E30" s="231" t="s">
        <v>259</v>
      </c>
      <c r="F30" s="250"/>
      <c r="G30" s="232">
        <f>G31+G32+G33</f>
        <v>19400.2</v>
      </c>
    </row>
    <row r="31" spans="1:7" ht="51" customHeight="1">
      <c r="A31" s="235" t="s">
        <v>315</v>
      </c>
      <c r="B31" s="236" t="s">
        <v>178</v>
      </c>
      <c r="C31" s="237">
        <v>969</v>
      </c>
      <c r="D31" s="238">
        <v>104</v>
      </c>
      <c r="E31" s="239" t="s">
        <v>259</v>
      </c>
      <c r="F31" s="239" t="s">
        <v>179</v>
      </c>
      <c r="G31" s="240">
        <v>17179.4</v>
      </c>
    </row>
    <row r="32" spans="1:7" ht="21" customHeight="1">
      <c r="A32" s="235" t="s">
        <v>316</v>
      </c>
      <c r="B32" s="236" t="s">
        <v>402</v>
      </c>
      <c r="C32" s="237">
        <v>969</v>
      </c>
      <c r="D32" s="238">
        <v>104</v>
      </c>
      <c r="E32" s="239" t="s">
        <v>259</v>
      </c>
      <c r="F32" s="239" t="s">
        <v>193</v>
      </c>
      <c r="G32" s="240">
        <v>2201.6</v>
      </c>
    </row>
    <row r="33" spans="1:7" ht="20.25" customHeight="1">
      <c r="A33" s="235" t="s">
        <v>317</v>
      </c>
      <c r="B33" s="236" t="s">
        <v>195</v>
      </c>
      <c r="C33" s="237">
        <v>969</v>
      </c>
      <c r="D33" s="238">
        <v>104</v>
      </c>
      <c r="E33" s="239" t="s">
        <v>259</v>
      </c>
      <c r="F33" s="239" t="s">
        <v>196</v>
      </c>
      <c r="G33" s="240">
        <v>19.2</v>
      </c>
    </row>
    <row r="34" spans="1:7" s="65" customFormat="1" ht="48" customHeight="1">
      <c r="A34" s="227" t="s">
        <v>308</v>
      </c>
      <c r="B34" s="233" t="s">
        <v>263</v>
      </c>
      <c r="C34" s="229">
        <v>969</v>
      </c>
      <c r="D34" s="230">
        <v>104</v>
      </c>
      <c r="E34" s="231" t="s">
        <v>262</v>
      </c>
      <c r="F34" s="231"/>
      <c r="G34" s="232">
        <f>G35</f>
        <v>5.6</v>
      </c>
    </row>
    <row r="35" spans="1:7" ht="20.25" customHeight="1">
      <c r="A35" s="235" t="s">
        <v>318</v>
      </c>
      <c r="B35" s="236" t="s">
        <v>402</v>
      </c>
      <c r="C35" s="237">
        <v>969</v>
      </c>
      <c r="D35" s="238">
        <v>104</v>
      </c>
      <c r="E35" s="239" t="s">
        <v>262</v>
      </c>
      <c r="F35" s="239" t="s">
        <v>193</v>
      </c>
      <c r="G35" s="240">
        <v>5.6</v>
      </c>
    </row>
    <row r="36" spans="1:7" ht="17.25" customHeight="1">
      <c r="A36" s="227" t="s">
        <v>180</v>
      </c>
      <c r="B36" s="234" t="s">
        <v>21</v>
      </c>
      <c r="C36" s="251">
        <v>969</v>
      </c>
      <c r="D36" s="230">
        <v>111</v>
      </c>
      <c r="E36" s="231"/>
      <c r="F36" s="231"/>
      <c r="G36" s="232">
        <f>G37</f>
        <v>706</v>
      </c>
    </row>
    <row r="37" spans="1:7" s="65" customFormat="1" ht="20.25" customHeight="1">
      <c r="A37" s="227" t="s">
        <v>182</v>
      </c>
      <c r="B37" s="252" t="s">
        <v>265</v>
      </c>
      <c r="C37" s="253">
        <v>969</v>
      </c>
      <c r="D37" s="230">
        <v>111</v>
      </c>
      <c r="E37" s="231" t="s">
        <v>264</v>
      </c>
      <c r="F37" s="231"/>
      <c r="G37" s="232">
        <f>G38</f>
        <v>706</v>
      </c>
    </row>
    <row r="38" spans="1:7" ht="21" customHeight="1">
      <c r="A38" s="235" t="s">
        <v>184</v>
      </c>
      <c r="B38" s="236" t="s">
        <v>195</v>
      </c>
      <c r="C38" s="254">
        <v>969</v>
      </c>
      <c r="D38" s="238">
        <v>111</v>
      </c>
      <c r="E38" s="239" t="s">
        <v>264</v>
      </c>
      <c r="F38" s="239" t="s">
        <v>196</v>
      </c>
      <c r="G38" s="240">
        <v>706</v>
      </c>
    </row>
    <row r="39" spans="1:7" ht="21.75" customHeight="1">
      <c r="A39" s="227" t="s">
        <v>309</v>
      </c>
      <c r="B39" s="252" t="s">
        <v>22</v>
      </c>
      <c r="C39" s="253">
        <v>969</v>
      </c>
      <c r="D39" s="230">
        <v>113</v>
      </c>
      <c r="E39" s="231"/>
      <c r="F39" s="231"/>
      <c r="G39" s="232">
        <f>G44+F52+G48+G40+G42+G46</f>
        <v>627</v>
      </c>
    </row>
    <row r="40" spans="1:7" s="65" customFormat="1" ht="32.25" customHeight="1">
      <c r="A40" s="227" t="s">
        <v>234</v>
      </c>
      <c r="B40" s="255" t="s">
        <v>200</v>
      </c>
      <c r="C40" s="253">
        <v>969</v>
      </c>
      <c r="D40" s="230">
        <v>113</v>
      </c>
      <c r="E40" s="231" t="s">
        <v>267</v>
      </c>
      <c r="F40" s="231"/>
      <c r="G40" s="232">
        <f>G41</f>
        <v>194</v>
      </c>
    </row>
    <row r="41" spans="1:7" ht="21" customHeight="1">
      <c r="A41" s="235" t="s">
        <v>236</v>
      </c>
      <c r="B41" s="236" t="s">
        <v>402</v>
      </c>
      <c r="C41" s="254">
        <v>969</v>
      </c>
      <c r="D41" s="238">
        <v>113</v>
      </c>
      <c r="E41" s="239" t="s">
        <v>267</v>
      </c>
      <c r="F41" s="239" t="s">
        <v>193</v>
      </c>
      <c r="G41" s="240">
        <v>194</v>
      </c>
    </row>
    <row r="42" spans="1:7" s="65" customFormat="1" ht="33" customHeight="1">
      <c r="A42" s="227" t="s">
        <v>310</v>
      </c>
      <c r="B42" s="234" t="s">
        <v>243</v>
      </c>
      <c r="C42" s="253">
        <v>969</v>
      </c>
      <c r="D42" s="230">
        <v>113</v>
      </c>
      <c r="E42" s="231" t="s">
        <v>268</v>
      </c>
      <c r="F42" s="231"/>
      <c r="G42" s="232">
        <f>G43</f>
        <v>26</v>
      </c>
    </row>
    <row r="43" spans="1:7" ht="21.75" customHeight="1">
      <c r="A43" s="235" t="s">
        <v>311</v>
      </c>
      <c r="B43" s="236" t="s">
        <v>402</v>
      </c>
      <c r="C43" s="254">
        <v>969</v>
      </c>
      <c r="D43" s="238">
        <v>113</v>
      </c>
      <c r="E43" s="239" t="s">
        <v>268</v>
      </c>
      <c r="F43" s="239" t="s">
        <v>193</v>
      </c>
      <c r="G43" s="240">
        <v>26</v>
      </c>
    </row>
    <row r="44" spans="1:7" s="65" customFormat="1" ht="21" customHeight="1">
      <c r="A44" s="227" t="s">
        <v>312</v>
      </c>
      <c r="B44" s="234" t="s">
        <v>244</v>
      </c>
      <c r="C44" s="253">
        <v>969</v>
      </c>
      <c r="D44" s="230">
        <v>113</v>
      </c>
      <c r="E44" s="231" t="s">
        <v>266</v>
      </c>
      <c r="F44" s="231"/>
      <c r="G44" s="232">
        <f>G45</f>
        <v>305</v>
      </c>
    </row>
    <row r="45" spans="1:7" ht="21.75" customHeight="1">
      <c r="A45" s="235" t="s">
        <v>313</v>
      </c>
      <c r="B45" s="236" t="s">
        <v>402</v>
      </c>
      <c r="C45" s="254">
        <v>969</v>
      </c>
      <c r="D45" s="238">
        <v>113</v>
      </c>
      <c r="E45" s="239" t="s">
        <v>266</v>
      </c>
      <c r="F45" s="239" t="s">
        <v>193</v>
      </c>
      <c r="G45" s="240">
        <v>305</v>
      </c>
    </row>
    <row r="46" spans="1:7" s="242" customFormat="1" ht="31.5" customHeight="1">
      <c r="A46" s="241" t="s">
        <v>319</v>
      </c>
      <c r="B46" s="234" t="s">
        <v>235</v>
      </c>
      <c r="C46" s="229">
        <v>926</v>
      </c>
      <c r="D46" s="230">
        <v>113</v>
      </c>
      <c r="E46" s="231" t="s">
        <v>258</v>
      </c>
      <c r="F46" s="231"/>
      <c r="G46" s="232">
        <f>G47</f>
        <v>72</v>
      </c>
    </row>
    <row r="47" spans="1:7" s="243" customFormat="1" ht="18" customHeight="1">
      <c r="A47" s="256" t="s">
        <v>320</v>
      </c>
      <c r="B47" s="236" t="s">
        <v>195</v>
      </c>
      <c r="C47" s="237">
        <v>926</v>
      </c>
      <c r="D47" s="238">
        <v>113</v>
      </c>
      <c r="E47" s="239" t="s">
        <v>258</v>
      </c>
      <c r="F47" s="239" t="s">
        <v>196</v>
      </c>
      <c r="G47" s="240">
        <v>72</v>
      </c>
    </row>
    <row r="48" spans="1:7" s="65" customFormat="1" ht="33" customHeight="1">
      <c r="A48" s="227" t="s">
        <v>321</v>
      </c>
      <c r="B48" s="234" t="s">
        <v>271</v>
      </c>
      <c r="C48" s="253">
        <v>969</v>
      </c>
      <c r="D48" s="230">
        <v>113</v>
      </c>
      <c r="E48" s="231" t="s">
        <v>272</v>
      </c>
      <c r="F48" s="231"/>
      <c r="G48" s="232">
        <f>G49</f>
        <v>30</v>
      </c>
    </row>
    <row r="49" spans="1:7" ht="21.75" customHeight="1">
      <c r="A49" s="256" t="s">
        <v>322</v>
      </c>
      <c r="B49" s="236" t="s">
        <v>402</v>
      </c>
      <c r="C49" s="254">
        <v>969</v>
      </c>
      <c r="D49" s="238">
        <v>113</v>
      </c>
      <c r="E49" s="239" t="s">
        <v>272</v>
      </c>
      <c r="F49" s="239" t="s">
        <v>193</v>
      </c>
      <c r="G49" s="240">
        <v>30</v>
      </c>
    </row>
    <row r="50" spans="1:7" ht="21" customHeight="1">
      <c r="A50" s="227" t="s">
        <v>245</v>
      </c>
      <c r="B50" s="234" t="s">
        <v>201</v>
      </c>
      <c r="C50" s="253">
        <v>969</v>
      </c>
      <c r="D50" s="230">
        <v>300</v>
      </c>
      <c r="E50" s="231"/>
      <c r="F50" s="231"/>
      <c r="G50" s="232">
        <f>G51</f>
        <v>71</v>
      </c>
    </row>
    <row r="51" spans="1:7" s="181" customFormat="1" ht="32.25" customHeight="1">
      <c r="A51" s="235" t="s">
        <v>249</v>
      </c>
      <c r="B51" s="257" t="s">
        <v>202</v>
      </c>
      <c r="C51" s="254">
        <v>969</v>
      </c>
      <c r="D51" s="238">
        <v>309</v>
      </c>
      <c r="E51" s="239"/>
      <c r="F51" s="239"/>
      <c r="G51" s="240">
        <f>G52</f>
        <v>71</v>
      </c>
    </row>
    <row r="52" spans="1:7" s="65" customFormat="1" ht="49.5" customHeight="1">
      <c r="A52" s="227" t="s">
        <v>250</v>
      </c>
      <c r="B52" s="233" t="s">
        <v>242</v>
      </c>
      <c r="C52" s="253">
        <v>969</v>
      </c>
      <c r="D52" s="230">
        <v>309</v>
      </c>
      <c r="E52" s="231" t="s">
        <v>273</v>
      </c>
      <c r="F52" s="231"/>
      <c r="G52" s="232">
        <f>G53</f>
        <v>71</v>
      </c>
    </row>
    <row r="53" spans="1:7" ht="20.25" customHeight="1">
      <c r="A53" s="235" t="s">
        <v>251</v>
      </c>
      <c r="B53" s="236" t="s">
        <v>402</v>
      </c>
      <c r="C53" s="254">
        <v>969</v>
      </c>
      <c r="D53" s="238">
        <v>309</v>
      </c>
      <c r="E53" s="239" t="s">
        <v>273</v>
      </c>
      <c r="F53" s="239" t="s">
        <v>193</v>
      </c>
      <c r="G53" s="240">
        <v>71</v>
      </c>
    </row>
    <row r="54" spans="1:7" s="65" customFormat="1" ht="18" customHeight="1">
      <c r="A54" s="227" t="s">
        <v>323</v>
      </c>
      <c r="B54" s="234" t="s">
        <v>203</v>
      </c>
      <c r="C54" s="253">
        <v>969</v>
      </c>
      <c r="D54" s="230">
        <v>400</v>
      </c>
      <c r="E54" s="231"/>
      <c r="F54" s="231"/>
      <c r="G54" s="232">
        <f>G55</f>
        <v>0</v>
      </c>
    </row>
    <row r="55" spans="1:7" s="65" customFormat="1" ht="17.25" customHeight="1">
      <c r="A55" s="227" t="s">
        <v>324</v>
      </c>
      <c r="B55" s="234" t="s">
        <v>204</v>
      </c>
      <c r="C55" s="253">
        <v>969</v>
      </c>
      <c r="D55" s="230">
        <v>401</v>
      </c>
      <c r="E55" s="231"/>
      <c r="F55" s="231"/>
      <c r="G55" s="232">
        <f>G56</f>
        <v>0</v>
      </c>
    </row>
    <row r="56" spans="1:7" s="55" customFormat="1" ht="32.25" customHeight="1">
      <c r="A56" s="227" t="s">
        <v>325</v>
      </c>
      <c r="B56" s="234" t="s">
        <v>205</v>
      </c>
      <c r="C56" s="253">
        <v>969</v>
      </c>
      <c r="D56" s="230">
        <v>401</v>
      </c>
      <c r="E56" s="231" t="s">
        <v>274</v>
      </c>
      <c r="F56" s="231"/>
      <c r="G56" s="232">
        <f>G57</f>
        <v>0</v>
      </c>
    </row>
    <row r="57" spans="1:7" s="207" customFormat="1" ht="21.75" customHeight="1">
      <c r="A57" s="235" t="s">
        <v>326</v>
      </c>
      <c r="B57" s="236" t="s">
        <v>195</v>
      </c>
      <c r="C57" s="254">
        <v>969</v>
      </c>
      <c r="D57" s="238">
        <v>401</v>
      </c>
      <c r="E57" s="239" t="s">
        <v>274</v>
      </c>
      <c r="F57" s="239" t="s">
        <v>196</v>
      </c>
      <c r="G57" s="240">
        <v>0</v>
      </c>
    </row>
    <row r="58" spans="1:7" s="207" customFormat="1" ht="18" customHeight="1">
      <c r="A58" s="211" t="s">
        <v>327</v>
      </c>
      <c r="B58" s="226" t="s">
        <v>206</v>
      </c>
      <c r="C58" s="221">
        <v>969</v>
      </c>
      <c r="D58" s="219">
        <v>500</v>
      </c>
      <c r="E58" s="165"/>
      <c r="F58" s="165"/>
      <c r="G58" s="212">
        <f>G59</f>
        <v>61308.399999999994</v>
      </c>
    </row>
    <row r="59" spans="1:7" ht="17.25" customHeight="1">
      <c r="A59" s="213" t="s">
        <v>328</v>
      </c>
      <c r="B59" s="220" t="s">
        <v>31</v>
      </c>
      <c r="C59" s="214">
        <v>969</v>
      </c>
      <c r="D59" s="137">
        <v>503</v>
      </c>
      <c r="E59" s="138"/>
      <c r="F59" s="138"/>
      <c r="G59" s="216">
        <f>G60+G62+G64+G74+G76+G78+G80+G82+G66+G68+G70+G72</f>
        <v>61308.399999999994</v>
      </c>
    </row>
    <row r="60" spans="1:7" s="65" customFormat="1" ht="33.75" customHeight="1">
      <c r="A60" s="258" t="s">
        <v>329</v>
      </c>
      <c r="B60" s="233" t="s">
        <v>207</v>
      </c>
      <c r="C60" s="253">
        <v>969</v>
      </c>
      <c r="D60" s="230">
        <v>503</v>
      </c>
      <c r="E60" s="231" t="s">
        <v>275</v>
      </c>
      <c r="F60" s="231"/>
      <c r="G60" s="232">
        <f>G61</f>
        <v>26652.5</v>
      </c>
    </row>
    <row r="61" spans="1:7" ht="21" customHeight="1">
      <c r="A61" s="259" t="s">
        <v>330</v>
      </c>
      <c r="B61" s="236" t="s">
        <v>402</v>
      </c>
      <c r="C61" s="254">
        <v>969</v>
      </c>
      <c r="D61" s="238">
        <v>503</v>
      </c>
      <c r="E61" s="239" t="s">
        <v>275</v>
      </c>
      <c r="F61" s="239" t="s">
        <v>193</v>
      </c>
      <c r="G61" s="240">
        <v>26652.5</v>
      </c>
    </row>
    <row r="62" spans="1:7" s="65" customFormat="1" ht="18" customHeight="1">
      <c r="A62" s="258" t="s">
        <v>331</v>
      </c>
      <c r="B62" s="260" t="s">
        <v>208</v>
      </c>
      <c r="C62" s="253">
        <v>969</v>
      </c>
      <c r="D62" s="230">
        <v>503</v>
      </c>
      <c r="E62" s="231" t="s">
        <v>276</v>
      </c>
      <c r="F62" s="231"/>
      <c r="G62" s="232">
        <f>G63</f>
        <v>9304.6</v>
      </c>
    </row>
    <row r="63" spans="1:7" ht="20.25" customHeight="1">
      <c r="A63" s="259" t="s">
        <v>332</v>
      </c>
      <c r="B63" s="236" t="s">
        <v>402</v>
      </c>
      <c r="C63" s="254">
        <v>969</v>
      </c>
      <c r="D63" s="238">
        <v>503</v>
      </c>
      <c r="E63" s="239" t="s">
        <v>276</v>
      </c>
      <c r="F63" s="239" t="s">
        <v>193</v>
      </c>
      <c r="G63" s="240">
        <v>9304.6</v>
      </c>
    </row>
    <row r="64" spans="1:7" s="65" customFormat="1" ht="34.5" customHeight="1">
      <c r="A64" s="258" t="s">
        <v>333</v>
      </c>
      <c r="B64" s="233" t="s">
        <v>209</v>
      </c>
      <c r="C64" s="253">
        <v>969</v>
      </c>
      <c r="D64" s="230">
        <v>503</v>
      </c>
      <c r="E64" s="231" t="s">
        <v>277</v>
      </c>
      <c r="F64" s="231"/>
      <c r="G64" s="232">
        <f>G65</f>
        <v>2045.2</v>
      </c>
    </row>
    <row r="65" spans="1:7" ht="20.25" customHeight="1">
      <c r="A65" s="259" t="s">
        <v>334</v>
      </c>
      <c r="B65" s="236" t="s">
        <v>402</v>
      </c>
      <c r="C65" s="254">
        <v>969</v>
      </c>
      <c r="D65" s="238">
        <v>503</v>
      </c>
      <c r="E65" s="239" t="s">
        <v>277</v>
      </c>
      <c r="F65" s="239" t="s">
        <v>193</v>
      </c>
      <c r="G65" s="240">
        <v>2045.2</v>
      </c>
    </row>
    <row r="66" spans="1:7" s="65" customFormat="1" ht="20.25" customHeight="1">
      <c r="A66" s="258" t="s">
        <v>335</v>
      </c>
      <c r="B66" s="234" t="s">
        <v>216</v>
      </c>
      <c r="C66" s="253">
        <v>969</v>
      </c>
      <c r="D66" s="230">
        <v>503</v>
      </c>
      <c r="E66" s="231" t="s">
        <v>278</v>
      </c>
      <c r="F66" s="231"/>
      <c r="G66" s="232">
        <f>G67</f>
        <v>2237.1</v>
      </c>
    </row>
    <row r="67" spans="1:7" ht="21" customHeight="1">
      <c r="A67" s="259" t="s">
        <v>336</v>
      </c>
      <c r="B67" s="236" t="s">
        <v>402</v>
      </c>
      <c r="C67" s="254">
        <v>969</v>
      </c>
      <c r="D67" s="238">
        <v>503</v>
      </c>
      <c r="E67" s="239" t="s">
        <v>278</v>
      </c>
      <c r="F67" s="239" t="s">
        <v>193</v>
      </c>
      <c r="G67" s="240">
        <v>2237.1</v>
      </c>
    </row>
    <row r="68" spans="1:7" s="65" customFormat="1" ht="48.75" customHeight="1">
      <c r="A68" s="258" t="s">
        <v>337</v>
      </c>
      <c r="B68" s="233" t="s">
        <v>241</v>
      </c>
      <c r="C68" s="253">
        <v>969</v>
      </c>
      <c r="D68" s="230">
        <v>503</v>
      </c>
      <c r="E68" s="231" t="s">
        <v>279</v>
      </c>
      <c r="F68" s="231"/>
      <c r="G68" s="232">
        <f>G69</f>
        <v>241.9</v>
      </c>
    </row>
    <row r="69" spans="1:7" ht="21.75" customHeight="1">
      <c r="A69" s="259" t="s">
        <v>338</v>
      </c>
      <c r="B69" s="236" t="s">
        <v>402</v>
      </c>
      <c r="C69" s="254">
        <v>969</v>
      </c>
      <c r="D69" s="238">
        <v>503</v>
      </c>
      <c r="E69" s="239" t="s">
        <v>279</v>
      </c>
      <c r="F69" s="239" t="s">
        <v>193</v>
      </c>
      <c r="G69" s="240">
        <v>241.9</v>
      </c>
    </row>
    <row r="70" spans="1:7" s="65" customFormat="1" ht="19.5" customHeight="1">
      <c r="A70" s="258" t="s">
        <v>339</v>
      </c>
      <c r="B70" s="234" t="s">
        <v>215</v>
      </c>
      <c r="C70" s="253">
        <v>969</v>
      </c>
      <c r="D70" s="230">
        <v>503</v>
      </c>
      <c r="E70" s="231" t="s">
        <v>280</v>
      </c>
      <c r="F70" s="231"/>
      <c r="G70" s="232">
        <f>G71</f>
        <v>2707.7</v>
      </c>
    </row>
    <row r="71" spans="1:7" ht="24" customHeight="1">
      <c r="A71" s="259" t="s">
        <v>340</v>
      </c>
      <c r="B71" s="236" t="s">
        <v>402</v>
      </c>
      <c r="C71" s="254">
        <v>969</v>
      </c>
      <c r="D71" s="238">
        <v>503</v>
      </c>
      <c r="E71" s="239" t="s">
        <v>280</v>
      </c>
      <c r="F71" s="239" t="s">
        <v>193</v>
      </c>
      <c r="G71" s="240">
        <v>2707.7</v>
      </c>
    </row>
    <row r="72" spans="1:7" s="65" customFormat="1" ht="36.75" customHeight="1">
      <c r="A72" s="258"/>
      <c r="B72" s="234" t="s">
        <v>398</v>
      </c>
      <c r="C72" s="253">
        <v>969</v>
      </c>
      <c r="D72" s="230">
        <v>503</v>
      </c>
      <c r="E72" s="231" t="s">
        <v>399</v>
      </c>
      <c r="F72" s="231"/>
      <c r="G72" s="232">
        <f>G73</f>
        <v>700</v>
      </c>
    </row>
    <row r="73" spans="1:7" ht="24" customHeight="1">
      <c r="A73" s="259"/>
      <c r="B73" s="236" t="s">
        <v>121</v>
      </c>
      <c r="C73" s="254">
        <v>969</v>
      </c>
      <c r="D73" s="238">
        <v>503</v>
      </c>
      <c r="E73" s="239" t="s">
        <v>399</v>
      </c>
      <c r="F73" s="239" t="s">
        <v>193</v>
      </c>
      <c r="G73" s="240">
        <v>700</v>
      </c>
    </row>
    <row r="74" spans="1:7" s="65" customFormat="1" ht="31.5" customHeight="1">
      <c r="A74" s="258" t="s">
        <v>341</v>
      </c>
      <c r="B74" s="234" t="s">
        <v>210</v>
      </c>
      <c r="C74" s="253">
        <v>969</v>
      </c>
      <c r="D74" s="230">
        <v>503</v>
      </c>
      <c r="E74" s="231" t="s">
        <v>281</v>
      </c>
      <c r="F74" s="231"/>
      <c r="G74" s="232">
        <f>G75</f>
        <v>15211.4</v>
      </c>
    </row>
    <row r="75" spans="1:7" ht="21" customHeight="1">
      <c r="A75" s="259" t="s">
        <v>342</v>
      </c>
      <c r="B75" s="236" t="s">
        <v>402</v>
      </c>
      <c r="C75" s="254">
        <v>969</v>
      </c>
      <c r="D75" s="238">
        <v>503</v>
      </c>
      <c r="E75" s="239" t="s">
        <v>281</v>
      </c>
      <c r="F75" s="239" t="s">
        <v>193</v>
      </c>
      <c r="G75" s="240">
        <v>15211.4</v>
      </c>
    </row>
    <row r="76" spans="1:7" s="65" customFormat="1" ht="31.5" customHeight="1">
      <c r="A76" s="258" t="s">
        <v>343</v>
      </c>
      <c r="B76" s="234" t="s">
        <v>211</v>
      </c>
      <c r="C76" s="253">
        <v>969</v>
      </c>
      <c r="D76" s="230">
        <v>503</v>
      </c>
      <c r="E76" s="231" t="s">
        <v>282</v>
      </c>
      <c r="F76" s="231"/>
      <c r="G76" s="232">
        <f>G77</f>
        <v>100</v>
      </c>
    </row>
    <row r="77" spans="1:7" ht="20.25" customHeight="1">
      <c r="A77" s="259" t="s">
        <v>344</v>
      </c>
      <c r="B77" s="236" t="s">
        <v>402</v>
      </c>
      <c r="C77" s="254">
        <v>969</v>
      </c>
      <c r="D77" s="238">
        <v>503</v>
      </c>
      <c r="E77" s="239" t="s">
        <v>282</v>
      </c>
      <c r="F77" s="239" t="s">
        <v>193</v>
      </c>
      <c r="G77" s="240">
        <v>100</v>
      </c>
    </row>
    <row r="78" spans="1:7" s="65" customFormat="1" ht="20.25" customHeight="1">
      <c r="A78" s="258" t="s">
        <v>345</v>
      </c>
      <c r="B78" s="234" t="s">
        <v>212</v>
      </c>
      <c r="C78" s="253">
        <v>969</v>
      </c>
      <c r="D78" s="230">
        <v>503</v>
      </c>
      <c r="E78" s="231" t="s">
        <v>283</v>
      </c>
      <c r="F78" s="231"/>
      <c r="G78" s="232">
        <f>G79</f>
        <v>1768</v>
      </c>
    </row>
    <row r="79" spans="1:7" ht="22.5" customHeight="1">
      <c r="A79" s="259" t="s">
        <v>346</v>
      </c>
      <c r="B79" s="236" t="s">
        <v>402</v>
      </c>
      <c r="C79" s="254">
        <v>969</v>
      </c>
      <c r="D79" s="238">
        <v>503</v>
      </c>
      <c r="E79" s="239" t="s">
        <v>283</v>
      </c>
      <c r="F79" s="239" t="s">
        <v>193</v>
      </c>
      <c r="G79" s="240">
        <v>1768</v>
      </c>
    </row>
    <row r="80" spans="1:7" s="65" customFormat="1" ht="19.5" customHeight="1">
      <c r="A80" s="258" t="s">
        <v>347</v>
      </c>
      <c r="B80" s="234" t="s">
        <v>213</v>
      </c>
      <c r="C80" s="253">
        <v>969</v>
      </c>
      <c r="D80" s="230">
        <v>503</v>
      </c>
      <c r="E80" s="231" t="s">
        <v>284</v>
      </c>
      <c r="F80" s="231"/>
      <c r="G80" s="274">
        <f>G81</f>
        <v>240</v>
      </c>
    </row>
    <row r="81" spans="1:7" ht="18.75" customHeight="1">
      <c r="A81" s="259" t="s">
        <v>348</v>
      </c>
      <c r="B81" s="236" t="s">
        <v>402</v>
      </c>
      <c r="C81" s="254">
        <v>969</v>
      </c>
      <c r="D81" s="238">
        <v>503</v>
      </c>
      <c r="E81" s="239" t="s">
        <v>284</v>
      </c>
      <c r="F81" s="239" t="s">
        <v>193</v>
      </c>
      <c r="G81" s="240">
        <v>240</v>
      </c>
    </row>
    <row r="82" spans="1:7" s="65" customFormat="1" ht="19.5" customHeight="1">
      <c r="A82" s="258" t="s">
        <v>349</v>
      </c>
      <c r="B82" s="234" t="s">
        <v>214</v>
      </c>
      <c r="C82" s="253">
        <v>969</v>
      </c>
      <c r="D82" s="230">
        <v>503</v>
      </c>
      <c r="E82" s="231" t="s">
        <v>285</v>
      </c>
      <c r="F82" s="231"/>
      <c r="G82" s="232">
        <f>G83</f>
        <v>100</v>
      </c>
    </row>
    <row r="83" spans="1:7" ht="19.5" customHeight="1">
      <c r="A83" s="259" t="s">
        <v>350</v>
      </c>
      <c r="B83" s="236" t="s">
        <v>402</v>
      </c>
      <c r="C83" s="254">
        <v>969</v>
      </c>
      <c r="D83" s="238">
        <v>503</v>
      </c>
      <c r="E83" s="239" t="s">
        <v>285</v>
      </c>
      <c r="F83" s="239" t="s">
        <v>193</v>
      </c>
      <c r="G83" s="240">
        <v>100</v>
      </c>
    </row>
    <row r="84" spans="1:7" s="55" customFormat="1" ht="15.75" customHeight="1">
      <c r="A84" s="211" t="s">
        <v>351</v>
      </c>
      <c r="B84" s="226" t="s">
        <v>217</v>
      </c>
      <c r="C84" s="221">
        <v>969</v>
      </c>
      <c r="D84" s="219">
        <v>700</v>
      </c>
      <c r="E84" s="165"/>
      <c r="F84" s="165"/>
      <c r="G84" s="212">
        <f>G85+G88</f>
        <v>1234.5</v>
      </c>
    </row>
    <row r="85" spans="1:7" s="207" customFormat="1" ht="19.5" customHeight="1">
      <c r="A85" s="261" t="s">
        <v>352</v>
      </c>
      <c r="B85" s="236" t="s">
        <v>218</v>
      </c>
      <c r="C85" s="254">
        <v>969</v>
      </c>
      <c r="D85" s="238">
        <v>705</v>
      </c>
      <c r="E85" s="239"/>
      <c r="F85" s="239"/>
      <c r="G85" s="240">
        <f>G86</f>
        <v>162</v>
      </c>
    </row>
    <row r="86" spans="1:7" s="55" customFormat="1" ht="46.5" customHeight="1">
      <c r="A86" s="227" t="s">
        <v>353</v>
      </c>
      <c r="B86" s="264" t="s">
        <v>219</v>
      </c>
      <c r="C86" s="253">
        <v>969</v>
      </c>
      <c r="D86" s="230">
        <v>705</v>
      </c>
      <c r="E86" s="265" t="s">
        <v>286</v>
      </c>
      <c r="F86" s="231"/>
      <c r="G86" s="232">
        <f>G87</f>
        <v>162</v>
      </c>
    </row>
    <row r="87" spans="1:7" s="207" customFormat="1" ht="21" customHeight="1">
      <c r="A87" s="235" t="s">
        <v>354</v>
      </c>
      <c r="B87" s="236" t="s">
        <v>402</v>
      </c>
      <c r="C87" s="254">
        <v>969</v>
      </c>
      <c r="D87" s="238">
        <v>705</v>
      </c>
      <c r="E87" s="263" t="s">
        <v>286</v>
      </c>
      <c r="F87" s="239" t="s">
        <v>193</v>
      </c>
      <c r="G87" s="240">
        <v>162</v>
      </c>
    </row>
    <row r="88" spans="1:7" s="65" customFormat="1" ht="18" customHeight="1">
      <c r="A88" s="227" t="s">
        <v>355</v>
      </c>
      <c r="B88" s="234" t="s">
        <v>39</v>
      </c>
      <c r="C88" s="253">
        <v>969</v>
      </c>
      <c r="D88" s="230">
        <v>707</v>
      </c>
      <c r="E88" s="231"/>
      <c r="F88" s="231"/>
      <c r="G88" s="232">
        <f>G89+G97+G91+G93+G95</f>
        <v>1072.5</v>
      </c>
    </row>
    <row r="89" spans="1:7" s="65" customFormat="1" ht="31.5" customHeight="1">
      <c r="A89" s="227" t="s">
        <v>356</v>
      </c>
      <c r="B89" s="234" t="s">
        <v>240</v>
      </c>
      <c r="C89" s="253">
        <v>969</v>
      </c>
      <c r="D89" s="230">
        <v>707</v>
      </c>
      <c r="E89" s="231" t="s">
        <v>287</v>
      </c>
      <c r="F89" s="231"/>
      <c r="G89" s="232">
        <f>G90</f>
        <v>506.5</v>
      </c>
    </row>
    <row r="90" spans="1:7" ht="16.5" customHeight="1">
      <c r="A90" s="235" t="s">
        <v>357</v>
      </c>
      <c r="B90" s="236" t="s">
        <v>402</v>
      </c>
      <c r="C90" s="254">
        <v>969</v>
      </c>
      <c r="D90" s="238">
        <v>707</v>
      </c>
      <c r="E90" s="239" t="s">
        <v>287</v>
      </c>
      <c r="F90" s="239" t="s">
        <v>193</v>
      </c>
      <c r="G90" s="240">
        <v>506.5</v>
      </c>
    </row>
    <row r="91" spans="1:7" s="65" customFormat="1" ht="33" customHeight="1">
      <c r="A91" s="227" t="s">
        <v>359</v>
      </c>
      <c r="B91" s="234" t="s">
        <v>289</v>
      </c>
      <c r="C91" s="253">
        <v>969</v>
      </c>
      <c r="D91" s="230">
        <v>707</v>
      </c>
      <c r="E91" s="231" t="s">
        <v>288</v>
      </c>
      <c r="F91" s="231"/>
      <c r="G91" s="232">
        <f>G92</f>
        <v>216</v>
      </c>
    </row>
    <row r="92" spans="1:7" ht="21" customHeight="1">
      <c r="A92" s="235" t="s">
        <v>360</v>
      </c>
      <c r="B92" s="236" t="s">
        <v>402</v>
      </c>
      <c r="C92" s="254">
        <v>969</v>
      </c>
      <c r="D92" s="238">
        <v>707</v>
      </c>
      <c r="E92" s="239" t="s">
        <v>288</v>
      </c>
      <c r="F92" s="239" t="s">
        <v>193</v>
      </c>
      <c r="G92" s="240">
        <v>216</v>
      </c>
    </row>
    <row r="93" spans="1:7" s="65" customFormat="1" ht="33" customHeight="1">
      <c r="A93" s="227" t="s">
        <v>361</v>
      </c>
      <c r="B93" s="234" t="s">
        <v>271</v>
      </c>
      <c r="C93" s="253">
        <v>969</v>
      </c>
      <c r="D93" s="230">
        <v>707</v>
      </c>
      <c r="E93" s="231" t="s">
        <v>272</v>
      </c>
      <c r="F93" s="231"/>
      <c r="G93" s="232">
        <f>G94</f>
        <v>100</v>
      </c>
    </row>
    <row r="94" spans="1:7" ht="21.75" customHeight="1">
      <c r="A94" s="235" t="s">
        <v>362</v>
      </c>
      <c r="B94" s="236" t="s">
        <v>402</v>
      </c>
      <c r="C94" s="254">
        <v>969</v>
      </c>
      <c r="D94" s="238">
        <v>707</v>
      </c>
      <c r="E94" s="239" t="s">
        <v>272</v>
      </c>
      <c r="F94" s="239" t="s">
        <v>193</v>
      </c>
      <c r="G94" s="240">
        <v>100</v>
      </c>
    </row>
    <row r="95" spans="1:7" s="65" customFormat="1" ht="33" customHeight="1">
      <c r="A95" s="227" t="s">
        <v>361</v>
      </c>
      <c r="B95" s="234" t="s">
        <v>400</v>
      </c>
      <c r="C95" s="253">
        <v>969</v>
      </c>
      <c r="D95" s="230">
        <v>707</v>
      </c>
      <c r="E95" s="231" t="s">
        <v>293</v>
      </c>
      <c r="F95" s="231"/>
      <c r="G95" s="232">
        <f>G96</f>
        <v>150</v>
      </c>
    </row>
    <row r="96" spans="1:7" ht="21.75" customHeight="1">
      <c r="A96" s="235" t="s">
        <v>362</v>
      </c>
      <c r="B96" s="236" t="s">
        <v>402</v>
      </c>
      <c r="C96" s="254">
        <v>969</v>
      </c>
      <c r="D96" s="238">
        <v>707</v>
      </c>
      <c r="E96" s="239" t="s">
        <v>293</v>
      </c>
      <c r="F96" s="239" t="s">
        <v>193</v>
      </c>
      <c r="G96" s="240">
        <v>150</v>
      </c>
    </row>
    <row r="97" spans="1:7" s="65" customFormat="1" ht="48.75" customHeight="1">
      <c r="A97" s="227" t="s">
        <v>363</v>
      </c>
      <c r="B97" s="234" t="s">
        <v>290</v>
      </c>
      <c r="C97" s="253">
        <v>969</v>
      </c>
      <c r="D97" s="230">
        <v>707</v>
      </c>
      <c r="E97" s="231" t="s">
        <v>291</v>
      </c>
      <c r="F97" s="231"/>
      <c r="G97" s="232">
        <f>G98</f>
        <v>100</v>
      </c>
    </row>
    <row r="98" spans="1:7" ht="21" customHeight="1">
      <c r="A98" s="235" t="s">
        <v>364</v>
      </c>
      <c r="B98" s="236" t="s">
        <v>402</v>
      </c>
      <c r="C98" s="254">
        <v>969</v>
      </c>
      <c r="D98" s="238">
        <v>707</v>
      </c>
      <c r="E98" s="239" t="s">
        <v>291</v>
      </c>
      <c r="F98" s="239" t="s">
        <v>193</v>
      </c>
      <c r="G98" s="240">
        <v>100</v>
      </c>
    </row>
    <row r="99" spans="1:7" ht="17.25" customHeight="1">
      <c r="A99" s="227" t="s">
        <v>365</v>
      </c>
      <c r="B99" s="234" t="s">
        <v>220</v>
      </c>
      <c r="C99" s="253">
        <v>969</v>
      </c>
      <c r="D99" s="230">
        <v>800</v>
      </c>
      <c r="E99" s="231"/>
      <c r="F99" s="231"/>
      <c r="G99" s="232">
        <f>G100</f>
        <v>4856.9</v>
      </c>
    </row>
    <row r="100" spans="1:7" s="65" customFormat="1" ht="15.75">
      <c r="A100" s="227" t="s">
        <v>366</v>
      </c>
      <c r="B100" s="234" t="s">
        <v>221</v>
      </c>
      <c r="C100" s="253">
        <v>969</v>
      </c>
      <c r="D100" s="230">
        <v>801</v>
      </c>
      <c r="E100" s="231"/>
      <c r="F100" s="231"/>
      <c r="G100" s="232">
        <f>G101+G104+G106</f>
        <v>4856.9</v>
      </c>
    </row>
    <row r="101" spans="1:7" s="65" customFormat="1" ht="30" customHeight="1">
      <c r="A101" s="227" t="s">
        <v>367</v>
      </c>
      <c r="B101" s="234" t="s">
        <v>239</v>
      </c>
      <c r="C101" s="253">
        <v>969</v>
      </c>
      <c r="D101" s="230">
        <v>801</v>
      </c>
      <c r="E101" s="231" t="s">
        <v>292</v>
      </c>
      <c r="F101" s="231"/>
      <c r="G101" s="232">
        <f>G102</f>
        <v>3890.4</v>
      </c>
    </row>
    <row r="102" spans="1:7" ht="18" customHeight="1">
      <c r="A102" s="235" t="s">
        <v>368</v>
      </c>
      <c r="B102" s="236" t="s">
        <v>402</v>
      </c>
      <c r="C102" s="254">
        <v>969</v>
      </c>
      <c r="D102" s="238">
        <v>801</v>
      </c>
      <c r="E102" s="239" t="s">
        <v>292</v>
      </c>
      <c r="F102" s="239" t="s">
        <v>193</v>
      </c>
      <c r="G102" s="240">
        <v>3890.4</v>
      </c>
    </row>
    <row r="103" spans="1:7" s="65" customFormat="1" ht="18" customHeight="1">
      <c r="A103" s="227" t="s">
        <v>369</v>
      </c>
      <c r="B103" s="227" t="s">
        <v>222</v>
      </c>
      <c r="C103" s="253">
        <v>969</v>
      </c>
      <c r="D103" s="230">
        <v>804</v>
      </c>
      <c r="E103" s="231"/>
      <c r="F103" s="231"/>
      <c r="G103" s="232">
        <f>G104+G106</f>
        <v>966.5</v>
      </c>
    </row>
    <row r="104" spans="1:7" s="51" customFormat="1" ht="30" customHeight="1">
      <c r="A104" s="227" t="s">
        <v>370</v>
      </c>
      <c r="B104" s="234" t="s">
        <v>295</v>
      </c>
      <c r="C104" s="253">
        <v>969</v>
      </c>
      <c r="D104" s="230">
        <v>804</v>
      </c>
      <c r="E104" s="231" t="s">
        <v>293</v>
      </c>
      <c r="F104" s="231"/>
      <c r="G104" s="232">
        <f>G105</f>
        <v>150</v>
      </c>
    </row>
    <row r="105" spans="1:7" s="215" customFormat="1" ht="21" customHeight="1">
      <c r="A105" s="235" t="s">
        <v>371</v>
      </c>
      <c r="B105" s="236" t="s">
        <v>402</v>
      </c>
      <c r="C105" s="254">
        <v>969</v>
      </c>
      <c r="D105" s="238">
        <v>804</v>
      </c>
      <c r="E105" s="239" t="s">
        <v>293</v>
      </c>
      <c r="F105" s="239" t="s">
        <v>193</v>
      </c>
      <c r="G105" s="240">
        <v>150</v>
      </c>
    </row>
    <row r="106" spans="1:7" s="65" customFormat="1" ht="33.75" customHeight="1">
      <c r="A106" s="227" t="s">
        <v>358</v>
      </c>
      <c r="B106" s="234" t="s">
        <v>296</v>
      </c>
      <c r="C106" s="253">
        <v>969</v>
      </c>
      <c r="D106" s="230">
        <v>804</v>
      </c>
      <c r="E106" s="231" t="s">
        <v>294</v>
      </c>
      <c r="F106" s="231"/>
      <c r="G106" s="232">
        <f>G107</f>
        <v>816.5</v>
      </c>
    </row>
    <row r="107" spans="1:7" ht="18" customHeight="1">
      <c r="A107" s="235" t="s">
        <v>372</v>
      </c>
      <c r="B107" s="236" t="s">
        <v>402</v>
      </c>
      <c r="C107" s="254">
        <v>969</v>
      </c>
      <c r="D107" s="238">
        <v>804</v>
      </c>
      <c r="E107" s="239" t="s">
        <v>294</v>
      </c>
      <c r="F107" s="239" t="s">
        <v>193</v>
      </c>
      <c r="G107" s="240">
        <v>816.5</v>
      </c>
    </row>
    <row r="108" spans="1:7" ht="17.25" customHeight="1">
      <c r="A108" s="211" t="s">
        <v>373</v>
      </c>
      <c r="B108" s="226" t="s">
        <v>223</v>
      </c>
      <c r="C108" s="218">
        <v>969</v>
      </c>
      <c r="D108" s="219">
        <v>1000</v>
      </c>
      <c r="E108" s="165"/>
      <c r="F108" s="165"/>
      <c r="G108" s="212">
        <f>G109+G112</f>
        <v>18480.5</v>
      </c>
    </row>
    <row r="109" spans="1:7" s="215" customFormat="1" ht="17.25" customHeight="1">
      <c r="A109" s="235" t="s">
        <v>374</v>
      </c>
      <c r="B109" s="236" t="s">
        <v>232</v>
      </c>
      <c r="C109" s="237">
        <v>969</v>
      </c>
      <c r="D109" s="238">
        <v>1003</v>
      </c>
      <c r="E109" s="239"/>
      <c r="F109" s="239"/>
      <c r="G109" s="240">
        <f>G110</f>
        <v>0</v>
      </c>
    </row>
    <row r="110" spans="1:7" s="65" customFormat="1" ht="35.25" customHeight="1">
      <c r="A110" s="227" t="s">
        <v>375</v>
      </c>
      <c r="B110" s="234" t="s">
        <v>233</v>
      </c>
      <c r="C110" s="229">
        <v>969</v>
      </c>
      <c r="D110" s="230">
        <v>1003</v>
      </c>
      <c r="E110" s="231" t="s">
        <v>297</v>
      </c>
      <c r="F110" s="231"/>
      <c r="G110" s="232">
        <f>G111</f>
        <v>0</v>
      </c>
    </row>
    <row r="111" spans="1:7" ht="17.25" customHeight="1">
      <c r="A111" s="235" t="s">
        <v>376</v>
      </c>
      <c r="B111" s="236" t="s">
        <v>225</v>
      </c>
      <c r="C111" s="237">
        <v>969</v>
      </c>
      <c r="D111" s="238">
        <v>1003</v>
      </c>
      <c r="E111" s="239" t="s">
        <v>297</v>
      </c>
      <c r="F111" s="239" t="s">
        <v>226</v>
      </c>
      <c r="G111" s="240">
        <v>0</v>
      </c>
    </row>
    <row r="112" spans="1:7" s="65" customFormat="1" ht="18.75" customHeight="1">
      <c r="A112" s="258" t="s">
        <v>377</v>
      </c>
      <c r="B112" s="234" t="s">
        <v>224</v>
      </c>
      <c r="C112" s="229">
        <v>969</v>
      </c>
      <c r="D112" s="230">
        <v>1004</v>
      </c>
      <c r="E112" s="231"/>
      <c r="F112" s="231"/>
      <c r="G112" s="232">
        <f>G113+G116+G119+G121</f>
        <v>18480.5</v>
      </c>
    </row>
    <row r="113" spans="1:7" s="65" customFormat="1" ht="31.5">
      <c r="A113" s="227" t="s">
        <v>378</v>
      </c>
      <c r="B113" s="234" t="s">
        <v>298</v>
      </c>
      <c r="C113" s="229">
        <v>969</v>
      </c>
      <c r="D113" s="230">
        <v>1004</v>
      </c>
      <c r="E113" s="231" t="s">
        <v>299</v>
      </c>
      <c r="F113" s="231"/>
      <c r="G113" s="232">
        <f>G114+G115</f>
        <v>1767.2</v>
      </c>
    </row>
    <row r="114" spans="1:7" ht="47.25">
      <c r="A114" s="235" t="s">
        <v>379</v>
      </c>
      <c r="B114" s="236" t="s">
        <v>178</v>
      </c>
      <c r="C114" s="237">
        <v>969</v>
      </c>
      <c r="D114" s="238">
        <v>1004</v>
      </c>
      <c r="E114" s="239" t="s">
        <v>299</v>
      </c>
      <c r="F114" s="239" t="s">
        <v>179</v>
      </c>
      <c r="G114" s="240">
        <v>138.8</v>
      </c>
    </row>
    <row r="115" spans="1:7" ht="17.25" customHeight="1">
      <c r="A115" s="235" t="s">
        <v>380</v>
      </c>
      <c r="B115" s="236" t="s">
        <v>402</v>
      </c>
      <c r="C115" s="237">
        <v>969</v>
      </c>
      <c r="D115" s="238">
        <v>1004</v>
      </c>
      <c r="E115" s="239" t="s">
        <v>299</v>
      </c>
      <c r="F115" s="239" t="s">
        <v>193</v>
      </c>
      <c r="G115" s="240">
        <v>1628.4</v>
      </c>
    </row>
    <row r="116" spans="1:7" s="65" customFormat="1" ht="51" customHeight="1">
      <c r="A116" s="227" t="s">
        <v>381</v>
      </c>
      <c r="B116" s="234" t="s">
        <v>300</v>
      </c>
      <c r="C116" s="229">
        <v>969</v>
      </c>
      <c r="D116" s="230">
        <v>1004</v>
      </c>
      <c r="E116" s="231" t="s">
        <v>301</v>
      </c>
      <c r="F116" s="231"/>
      <c r="G116" s="232">
        <f>SUM(G117:G118)</f>
        <v>3724</v>
      </c>
    </row>
    <row r="117" spans="1:7" ht="49.5" customHeight="1">
      <c r="A117" s="235" t="s">
        <v>382</v>
      </c>
      <c r="B117" s="236" t="s">
        <v>178</v>
      </c>
      <c r="C117" s="237">
        <v>969</v>
      </c>
      <c r="D117" s="238">
        <v>1004</v>
      </c>
      <c r="E117" s="239" t="s">
        <v>301</v>
      </c>
      <c r="F117" s="239" t="s">
        <v>179</v>
      </c>
      <c r="G117" s="240">
        <v>3469</v>
      </c>
    </row>
    <row r="118" spans="1:7" ht="19.5" customHeight="1">
      <c r="A118" s="235" t="s">
        <v>383</v>
      </c>
      <c r="B118" s="236" t="s">
        <v>402</v>
      </c>
      <c r="C118" s="237">
        <v>969</v>
      </c>
      <c r="D118" s="238">
        <v>1004</v>
      </c>
      <c r="E118" s="239" t="s">
        <v>301</v>
      </c>
      <c r="F118" s="239" t="s">
        <v>193</v>
      </c>
      <c r="G118" s="240">
        <v>255</v>
      </c>
    </row>
    <row r="119" spans="1:7" s="65" customFormat="1" ht="49.5" customHeight="1">
      <c r="A119" s="227" t="s">
        <v>384</v>
      </c>
      <c r="B119" s="234" t="s">
        <v>302</v>
      </c>
      <c r="C119" s="229">
        <v>969</v>
      </c>
      <c r="D119" s="230">
        <v>1004</v>
      </c>
      <c r="E119" s="231" t="s">
        <v>303</v>
      </c>
      <c r="F119" s="231"/>
      <c r="G119" s="232">
        <f>G120</f>
        <v>8681</v>
      </c>
    </row>
    <row r="120" spans="1:7" ht="18.75" customHeight="1">
      <c r="A120" s="235" t="s">
        <v>385</v>
      </c>
      <c r="B120" s="236" t="s">
        <v>225</v>
      </c>
      <c r="C120" s="237">
        <v>969</v>
      </c>
      <c r="D120" s="238">
        <v>1004</v>
      </c>
      <c r="E120" s="239" t="s">
        <v>303</v>
      </c>
      <c r="F120" s="239" t="s">
        <v>226</v>
      </c>
      <c r="G120" s="240">
        <v>8681</v>
      </c>
    </row>
    <row r="121" spans="1:7" s="65" customFormat="1" ht="30.75" customHeight="1">
      <c r="A121" s="270" t="s">
        <v>386</v>
      </c>
      <c r="B121" s="234" t="s">
        <v>304</v>
      </c>
      <c r="C121" s="271">
        <v>969</v>
      </c>
      <c r="D121" s="272">
        <v>1004</v>
      </c>
      <c r="E121" s="273" t="s">
        <v>305</v>
      </c>
      <c r="F121" s="273"/>
      <c r="G121" s="274">
        <f>G122</f>
        <v>4308.3</v>
      </c>
    </row>
    <row r="122" spans="1:7" ht="18.75" customHeight="1">
      <c r="A122" s="275" t="s">
        <v>387</v>
      </c>
      <c r="B122" s="236" t="s">
        <v>225</v>
      </c>
      <c r="C122" s="276">
        <v>969</v>
      </c>
      <c r="D122" s="277">
        <v>1004</v>
      </c>
      <c r="E122" s="278" t="s">
        <v>305</v>
      </c>
      <c r="F122" s="278" t="s">
        <v>226</v>
      </c>
      <c r="G122" s="279">
        <v>4308.3</v>
      </c>
    </row>
    <row r="123" spans="1:7" ht="19.5" customHeight="1">
      <c r="A123" s="227" t="s">
        <v>392</v>
      </c>
      <c r="B123" s="264" t="s">
        <v>227</v>
      </c>
      <c r="C123" s="253">
        <v>969</v>
      </c>
      <c r="D123" s="230">
        <v>1100</v>
      </c>
      <c r="E123" s="231"/>
      <c r="F123" s="231"/>
      <c r="G123" s="232">
        <f>G124</f>
        <v>771.7</v>
      </c>
    </row>
    <row r="124" spans="1:7" ht="15.75" customHeight="1">
      <c r="A124" s="259" t="s">
        <v>388</v>
      </c>
      <c r="B124" s="262" t="s">
        <v>228</v>
      </c>
      <c r="C124" s="254">
        <v>969</v>
      </c>
      <c r="D124" s="238">
        <v>1102</v>
      </c>
      <c r="E124" s="239" t="s">
        <v>253</v>
      </c>
      <c r="F124" s="239"/>
      <c r="G124" s="240">
        <f>G125</f>
        <v>771.7</v>
      </c>
    </row>
    <row r="125" spans="1:7" s="65" customFormat="1" ht="65.25" customHeight="1">
      <c r="A125" s="227" t="s">
        <v>389</v>
      </c>
      <c r="B125" s="234" t="s">
        <v>238</v>
      </c>
      <c r="C125" s="253">
        <v>969</v>
      </c>
      <c r="D125" s="230">
        <v>1102</v>
      </c>
      <c r="E125" s="231" t="s">
        <v>253</v>
      </c>
      <c r="F125" s="231"/>
      <c r="G125" s="232">
        <f>G126</f>
        <v>771.7</v>
      </c>
    </row>
    <row r="126" spans="1:7" ht="18.75" customHeight="1">
      <c r="A126" s="235" t="s">
        <v>390</v>
      </c>
      <c r="B126" s="236" t="s">
        <v>402</v>
      </c>
      <c r="C126" s="254">
        <v>969</v>
      </c>
      <c r="D126" s="238">
        <v>1102</v>
      </c>
      <c r="E126" s="239" t="s">
        <v>253</v>
      </c>
      <c r="F126" s="239" t="s">
        <v>193</v>
      </c>
      <c r="G126" s="240">
        <v>771.7</v>
      </c>
    </row>
    <row r="127" spans="1:7" ht="15.75" customHeight="1">
      <c r="A127" s="227" t="s">
        <v>391</v>
      </c>
      <c r="B127" s="234" t="s">
        <v>229</v>
      </c>
      <c r="C127" s="229">
        <v>969</v>
      </c>
      <c r="D127" s="230">
        <v>1200</v>
      </c>
      <c r="E127" s="231"/>
      <c r="F127" s="231"/>
      <c r="G127" s="232">
        <f>G128</f>
        <v>296.2</v>
      </c>
    </row>
    <row r="128" spans="1:7" ht="15" customHeight="1">
      <c r="A128" s="235" t="s">
        <v>393</v>
      </c>
      <c r="B128" s="262" t="s">
        <v>44</v>
      </c>
      <c r="C128" s="254">
        <v>969</v>
      </c>
      <c r="D128" s="238">
        <v>1202</v>
      </c>
      <c r="E128" s="239" t="s">
        <v>252</v>
      </c>
      <c r="F128" s="239"/>
      <c r="G128" s="240">
        <f>G129</f>
        <v>296.2</v>
      </c>
    </row>
    <row r="129" spans="1:7" ht="18" customHeight="1">
      <c r="A129" s="235" t="s">
        <v>394</v>
      </c>
      <c r="B129" s="236" t="s">
        <v>237</v>
      </c>
      <c r="C129" s="254">
        <v>969</v>
      </c>
      <c r="D129" s="238">
        <v>1202</v>
      </c>
      <c r="E129" s="239" t="s">
        <v>252</v>
      </c>
      <c r="F129" s="239"/>
      <c r="G129" s="240">
        <f>G130</f>
        <v>296.2</v>
      </c>
    </row>
    <row r="130" spans="1:7" ht="19.5" customHeight="1">
      <c r="A130" s="235" t="s">
        <v>395</v>
      </c>
      <c r="B130" s="236" t="s">
        <v>402</v>
      </c>
      <c r="C130" s="254">
        <v>969</v>
      </c>
      <c r="D130" s="238">
        <v>1202</v>
      </c>
      <c r="E130" s="239" t="s">
        <v>252</v>
      </c>
      <c r="F130" s="239" t="s">
        <v>193</v>
      </c>
      <c r="G130" s="240">
        <v>296.2</v>
      </c>
    </row>
    <row r="131" spans="1:7" ht="27" customHeight="1">
      <c r="A131" s="266"/>
      <c r="B131" s="280" t="s">
        <v>230</v>
      </c>
      <c r="C131" s="280"/>
      <c r="D131" s="267"/>
      <c r="E131" s="268"/>
      <c r="F131" s="268"/>
      <c r="G131" s="269">
        <f>G26+G50+G54+G58+G84+G99+G108+G123+G127+G12</f>
        <v>113540.99999999999</v>
      </c>
    </row>
    <row r="143" ht="18">
      <c r="B143" s="217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282"/>
      <c r="G3" s="206" t="s">
        <v>306</v>
      </c>
    </row>
    <row r="4" spans="3:8" s="108" customFormat="1" ht="15.75">
      <c r="C4" s="208"/>
      <c r="D4" s="283" t="s">
        <v>397</v>
      </c>
      <c r="E4" s="283"/>
      <c r="F4" s="283"/>
      <c r="G4" s="283"/>
      <c r="H4" s="283"/>
    </row>
    <row r="5" spans="3:7" s="108" customFormat="1" ht="15.75">
      <c r="C5" s="208"/>
      <c r="E5" s="536" t="s">
        <v>396</v>
      </c>
      <c r="F5" s="536"/>
      <c r="G5" s="536"/>
    </row>
    <row r="6" spans="1:8" s="108" customFormat="1" ht="15.75">
      <c r="A6" s="222"/>
      <c r="B6" s="223"/>
      <c r="C6" s="223"/>
      <c r="D6" s="222"/>
      <c r="E6" s="537" t="s">
        <v>401</v>
      </c>
      <c r="F6" s="537"/>
      <c r="G6" s="222"/>
      <c r="H6" s="210"/>
    </row>
    <row r="7" spans="1:8" s="108" customFormat="1" ht="15.75">
      <c r="A7" s="222"/>
      <c r="B7" s="55" t="s">
        <v>405</v>
      </c>
      <c r="C7" s="223"/>
      <c r="D7" s="222"/>
      <c r="E7" s="222"/>
      <c r="F7" s="222"/>
      <c r="G7" s="222"/>
      <c r="H7" s="210"/>
    </row>
    <row r="8" spans="1:7" ht="15">
      <c r="A8" s="222"/>
      <c r="B8" s="222"/>
      <c r="C8" s="222"/>
      <c r="D8" s="222"/>
      <c r="E8" s="222"/>
      <c r="F8" s="222"/>
      <c r="G8" s="224" t="s">
        <v>163</v>
      </c>
    </row>
    <row r="9" spans="1:7" ht="12.75" customHeight="1">
      <c r="A9" s="524" t="s">
        <v>164</v>
      </c>
      <c r="B9" s="526" t="s">
        <v>96</v>
      </c>
      <c r="C9" s="528" t="s">
        <v>165</v>
      </c>
      <c r="D9" s="522" t="s">
        <v>166</v>
      </c>
      <c r="E9" s="522" t="s">
        <v>167</v>
      </c>
      <c r="F9" s="522" t="s">
        <v>168</v>
      </c>
      <c r="G9" s="522" t="s">
        <v>169</v>
      </c>
    </row>
    <row r="10" spans="1:7" ht="12.75" customHeight="1">
      <c r="A10" s="525"/>
      <c r="B10" s="527"/>
      <c r="C10" s="529"/>
      <c r="D10" s="523"/>
      <c r="E10" s="523"/>
      <c r="F10" s="523"/>
      <c r="G10" s="523"/>
    </row>
    <row r="11" spans="1:7" ht="24" customHeight="1">
      <c r="A11" s="245"/>
      <c r="B11" s="248" t="s">
        <v>403</v>
      </c>
      <c r="C11" s="246"/>
      <c r="D11" s="247"/>
      <c r="E11" s="247"/>
      <c r="F11" s="247"/>
      <c r="G11" s="281">
        <f>G12</f>
        <v>4665.8</v>
      </c>
    </row>
    <row r="12" spans="1:7" ht="15.75">
      <c r="A12" s="227" t="s">
        <v>171</v>
      </c>
      <c r="B12" s="228" t="s">
        <v>172</v>
      </c>
      <c r="C12" s="229">
        <v>924</v>
      </c>
      <c r="D12" s="230">
        <v>100</v>
      </c>
      <c r="E12" s="231"/>
      <c r="F12" s="231"/>
      <c r="G12" s="232">
        <f>G13+G16</f>
        <v>4665.8</v>
      </c>
    </row>
    <row r="13" spans="1:7" ht="30.75" customHeight="1">
      <c r="A13" s="227" t="s">
        <v>173</v>
      </c>
      <c r="B13" s="233" t="s">
        <v>174</v>
      </c>
      <c r="C13" s="229">
        <v>924</v>
      </c>
      <c r="D13" s="230">
        <v>102</v>
      </c>
      <c r="E13" s="231"/>
      <c r="F13" s="231"/>
      <c r="G13" s="232">
        <f>G14</f>
        <v>1117.2</v>
      </c>
    </row>
    <row r="14" spans="1:7" s="65" customFormat="1" ht="18.75" customHeight="1">
      <c r="A14" s="227" t="s">
        <v>175</v>
      </c>
      <c r="B14" s="234" t="s">
        <v>176</v>
      </c>
      <c r="C14" s="229">
        <v>924</v>
      </c>
      <c r="D14" s="230">
        <v>102</v>
      </c>
      <c r="E14" s="231" t="s">
        <v>254</v>
      </c>
      <c r="F14" s="231"/>
      <c r="G14" s="232">
        <f>G15</f>
        <v>1117.2</v>
      </c>
    </row>
    <row r="15" spans="1:7" ht="51.75" customHeight="1">
      <c r="A15" s="235" t="s">
        <v>177</v>
      </c>
      <c r="B15" s="236" t="s">
        <v>178</v>
      </c>
      <c r="C15" s="237">
        <v>924</v>
      </c>
      <c r="D15" s="238">
        <v>102</v>
      </c>
      <c r="E15" s="239" t="s">
        <v>254</v>
      </c>
      <c r="F15" s="239" t="s">
        <v>179</v>
      </c>
      <c r="G15" s="240">
        <v>1117.2</v>
      </c>
    </row>
    <row r="16" spans="1:7" ht="33" customHeight="1">
      <c r="A16" s="227" t="s">
        <v>180</v>
      </c>
      <c r="B16" s="233" t="s">
        <v>181</v>
      </c>
      <c r="C16" s="229">
        <v>924</v>
      </c>
      <c r="D16" s="230">
        <v>103</v>
      </c>
      <c r="E16" s="231"/>
      <c r="F16" s="231"/>
      <c r="G16" s="232">
        <f>G17+G19+G21</f>
        <v>3548.6000000000004</v>
      </c>
    </row>
    <row r="17" spans="1:7" s="65" customFormat="1" ht="17.25" customHeight="1">
      <c r="A17" s="227" t="s">
        <v>182</v>
      </c>
      <c r="B17" s="234" t="s">
        <v>183</v>
      </c>
      <c r="C17" s="229">
        <v>924</v>
      </c>
      <c r="D17" s="230">
        <v>103</v>
      </c>
      <c r="E17" s="231" t="s">
        <v>255</v>
      </c>
      <c r="F17" s="231"/>
      <c r="G17" s="232">
        <f>G18</f>
        <v>960.8</v>
      </c>
    </row>
    <row r="18" spans="1:7" ht="48.75" customHeight="1">
      <c r="A18" s="235" t="s">
        <v>184</v>
      </c>
      <c r="B18" s="236" t="s">
        <v>178</v>
      </c>
      <c r="C18" s="237">
        <v>924</v>
      </c>
      <c r="D18" s="238">
        <v>103</v>
      </c>
      <c r="E18" s="239" t="s">
        <v>255</v>
      </c>
      <c r="F18" s="239" t="s">
        <v>179</v>
      </c>
      <c r="G18" s="240">
        <v>960.8</v>
      </c>
    </row>
    <row r="19" spans="1:7" s="65" customFormat="1" ht="18.75" customHeight="1">
      <c r="A19" s="227" t="s">
        <v>185</v>
      </c>
      <c r="B19" s="234" t="s">
        <v>186</v>
      </c>
      <c r="C19" s="229">
        <v>924</v>
      </c>
      <c r="D19" s="230">
        <v>103</v>
      </c>
      <c r="E19" s="231" t="s">
        <v>256</v>
      </c>
      <c r="F19" s="231"/>
      <c r="G19" s="232">
        <f>G20</f>
        <v>264.6</v>
      </c>
    </row>
    <row r="20" spans="1:7" ht="48.75" customHeight="1">
      <c r="A20" s="235" t="s">
        <v>187</v>
      </c>
      <c r="B20" s="236" t="s">
        <v>178</v>
      </c>
      <c r="C20" s="237">
        <v>924</v>
      </c>
      <c r="D20" s="238">
        <v>103</v>
      </c>
      <c r="E20" s="239" t="s">
        <v>256</v>
      </c>
      <c r="F20" s="239" t="s">
        <v>179</v>
      </c>
      <c r="G20" s="240">
        <v>264.6</v>
      </c>
    </row>
    <row r="21" spans="1:7" s="65" customFormat="1" ht="16.5" customHeight="1">
      <c r="A21" s="227" t="s">
        <v>188</v>
      </c>
      <c r="B21" s="234" t="s">
        <v>189</v>
      </c>
      <c r="C21" s="229">
        <v>924</v>
      </c>
      <c r="D21" s="230">
        <v>103</v>
      </c>
      <c r="E21" s="231" t="s">
        <v>257</v>
      </c>
      <c r="F21" s="231"/>
      <c r="G21" s="232">
        <f>G22+G23+G24</f>
        <v>2323.2000000000003</v>
      </c>
    </row>
    <row r="22" spans="1:7" ht="49.5" customHeight="1">
      <c r="A22" s="235" t="s">
        <v>190</v>
      </c>
      <c r="B22" s="236" t="s">
        <v>178</v>
      </c>
      <c r="C22" s="237">
        <v>924</v>
      </c>
      <c r="D22" s="238">
        <v>103</v>
      </c>
      <c r="E22" s="239" t="s">
        <v>257</v>
      </c>
      <c r="F22" s="239" t="s">
        <v>179</v>
      </c>
      <c r="G22" s="240">
        <v>1988.4</v>
      </c>
    </row>
    <row r="23" spans="1:7" ht="16.5" customHeight="1">
      <c r="A23" s="235" t="s">
        <v>191</v>
      </c>
      <c r="B23" s="236" t="s">
        <v>402</v>
      </c>
      <c r="C23" s="237">
        <v>924</v>
      </c>
      <c r="D23" s="238">
        <v>103</v>
      </c>
      <c r="E23" s="239" t="s">
        <v>257</v>
      </c>
      <c r="F23" s="239" t="s">
        <v>193</v>
      </c>
      <c r="G23" s="240">
        <v>333.8</v>
      </c>
    </row>
    <row r="24" spans="1:7" ht="19.5" customHeight="1">
      <c r="A24" s="235" t="s">
        <v>194</v>
      </c>
      <c r="B24" s="236" t="s">
        <v>195</v>
      </c>
      <c r="C24" s="237">
        <v>924</v>
      </c>
      <c r="D24" s="238">
        <v>103</v>
      </c>
      <c r="E24" s="239" t="s">
        <v>257</v>
      </c>
      <c r="F24" s="239" t="s">
        <v>196</v>
      </c>
      <c r="G24" s="240">
        <v>1</v>
      </c>
    </row>
    <row r="25" spans="1:7" s="65" customFormat="1" ht="19.5" customHeight="1">
      <c r="A25" s="227"/>
      <c r="B25" s="244" t="s">
        <v>404</v>
      </c>
      <c r="C25" s="229"/>
      <c r="D25" s="230"/>
      <c r="E25" s="231"/>
      <c r="F25" s="231"/>
      <c r="G25" s="232">
        <f>G26+G50+G54+G61+G87+G102+G111+G129+G133</f>
        <v>110439.99999999999</v>
      </c>
    </row>
    <row r="26" spans="1:7" ht="20.25" customHeight="1">
      <c r="A26" s="227" t="s">
        <v>171</v>
      </c>
      <c r="B26" s="249" t="s">
        <v>172</v>
      </c>
      <c r="C26" s="229">
        <v>969</v>
      </c>
      <c r="D26" s="230">
        <v>100</v>
      </c>
      <c r="E26" s="239"/>
      <c r="F26" s="239"/>
      <c r="G26" s="232">
        <f>G27+G36+G39</f>
        <v>21856</v>
      </c>
    </row>
    <row r="27" spans="1:7" ht="36.75" customHeight="1">
      <c r="A27" s="227" t="s">
        <v>173</v>
      </c>
      <c r="B27" s="233" t="s">
        <v>198</v>
      </c>
      <c r="C27" s="229">
        <v>969</v>
      </c>
      <c r="D27" s="230">
        <v>104</v>
      </c>
      <c r="E27" s="231"/>
      <c r="F27" s="231"/>
      <c r="G27" s="232">
        <f>G28+G30+G34</f>
        <v>20523</v>
      </c>
    </row>
    <row r="28" spans="1:7" s="65" customFormat="1" ht="30.75" customHeight="1">
      <c r="A28" s="227" t="s">
        <v>175</v>
      </c>
      <c r="B28" s="233" t="s">
        <v>260</v>
      </c>
      <c r="C28" s="229">
        <v>969</v>
      </c>
      <c r="D28" s="230">
        <v>104</v>
      </c>
      <c r="E28" s="231" t="s">
        <v>261</v>
      </c>
      <c r="F28" s="231"/>
      <c r="G28" s="232">
        <f>G29</f>
        <v>1117.2</v>
      </c>
    </row>
    <row r="29" spans="1:7" ht="53.25" customHeight="1">
      <c r="A29" s="235" t="s">
        <v>307</v>
      </c>
      <c r="B29" s="236" t="s">
        <v>178</v>
      </c>
      <c r="C29" s="237">
        <v>969</v>
      </c>
      <c r="D29" s="238">
        <v>104</v>
      </c>
      <c r="E29" s="239" t="s">
        <v>261</v>
      </c>
      <c r="F29" s="239" t="s">
        <v>179</v>
      </c>
      <c r="G29" s="240">
        <v>1117.2</v>
      </c>
    </row>
    <row r="30" spans="1:7" s="65" customFormat="1" ht="31.5" customHeight="1">
      <c r="A30" s="227" t="s">
        <v>314</v>
      </c>
      <c r="B30" s="234" t="s">
        <v>199</v>
      </c>
      <c r="C30" s="229">
        <v>969</v>
      </c>
      <c r="D30" s="230">
        <v>104</v>
      </c>
      <c r="E30" s="231" t="s">
        <v>259</v>
      </c>
      <c r="F30" s="250"/>
      <c r="G30" s="232">
        <f>G31+G32+G33</f>
        <v>19400.2</v>
      </c>
    </row>
    <row r="31" spans="1:7" ht="51" customHeight="1">
      <c r="A31" s="235" t="s">
        <v>315</v>
      </c>
      <c r="B31" s="236" t="s">
        <v>178</v>
      </c>
      <c r="C31" s="237">
        <v>969</v>
      </c>
      <c r="D31" s="238">
        <v>104</v>
      </c>
      <c r="E31" s="239" t="s">
        <v>259</v>
      </c>
      <c r="F31" s="239" t="s">
        <v>179</v>
      </c>
      <c r="G31" s="240">
        <v>17179.4</v>
      </c>
    </row>
    <row r="32" spans="1:7" ht="21" customHeight="1">
      <c r="A32" s="235" t="s">
        <v>316</v>
      </c>
      <c r="B32" s="236" t="s">
        <v>402</v>
      </c>
      <c r="C32" s="237">
        <v>969</v>
      </c>
      <c r="D32" s="238">
        <v>104</v>
      </c>
      <c r="E32" s="239" t="s">
        <v>259</v>
      </c>
      <c r="F32" s="239" t="s">
        <v>193</v>
      </c>
      <c r="G32" s="240">
        <v>2201.6</v>
      </c>
    </row>
    <row r="33" spans="1:7" ht="20.25" customHeight="1">
      <c r="A33" s="235" t="s">
        <v>317</v>
      </c>
      <c r="B33" s="236" t="s">
        <v>195</v>
      </c>
      <c r="C33" s="237">
        <v>969</v>
      </c>
      <c r="D33" s="238">
        <v>104</v>
      </c>
      <c r="E33" s="239" t="s">
        <v>259</v>
      </c>
      <c r="F33" s="239" t="s">
        <v>196</v>
      </c>
      <c r="G33" s="240">
        <v>19.2</v>
      </c>
    </row>
    <row r="34" spans="1:7" s="65" customFormat="1" ht="48" customHeight="1">
      <c r="A34" s="227" t="s">
        <v>308</v>
      </c>
      <c r="B34" s="233" t="s">
        <v>263</v>
      </c>
      <c r="C34" s="229">
        <v>969</v>
      </c>
      <c r="D34" s="230">
        <v>104</v>
      </c>
      <c r="E34" s="231" t="s">
        <v>262</v>
      </c>
      <c r="F34" s="231"/>
      <c r="G34" s="232">
        <f>G35</f>
        <v>5.6</v>
      </c>
    </row>
    <row r="35" spans="1:7" ht="20.25" customHeight="1">
      <c r="A35" s="235" t="s">
        <v>318</v>
      </c>
      <c r="B35" s="236" t="s">
        <v>402</v>
      </c>
      <c r="C35" s="237">
        <v>969</v>
      </c>
      <c r="D35" s="238">
        <v>104</v>
      </c>
      <c r="E35" s="239" t="s">
        <v>262</v>
      </c>
      <c r="F35" s="239" t="s">
        <v>193</v>
      </c>
      <c r="G35" s="240">
        <v>5.6</v>
      </c>
    </row>
    <row r="36" spans="1:7" ht="17.25" customHeight="1">
      <c r="A36" s="227" t="s">
        <v>180</v>
      </c>
      <c r="B36" s="234" t="s">
        <v>21</v>
      </c>
      <c r="C36" s="251">
        <v>969</v>
      </c>
      <c r="D36" s="230">
        <v>111</v>
      </c>
      <c r="E36" s="231"/>
      <c r="F36" s="231"/>
      <c r="G36" s="232">
        <f>G37</f>
        <v>706</v>
      </c>
    </row>
    <row r="37" spans="1:7" s="65" customFormat="1" ht="20.25" customHeight="1">
      <c r="A37" s="227" t="s">
        <v>182</v>
      </c>
      <c r="B37" s="252" t="s">
        <v>265</v>
      </c>
      <c r="C37" s="253">
        <v>969</v>
      </c>
      <c r="D37" s="230">
        <v>111</v>
      </c>
      <c r="E37" s="231" t="s">
        <v>264</v>
      </c>
      <c r="F37" s="231"/>
      <c r="G37" s="232">
        <f>G38</f>
        <v>706</v>
      </c>
    </row>
    <row r="38" spans="1:7" ht="21" customHeight="1">
      <c r="A38" s="235" t="s">
        <v>184</v>
      </c>
      <c r="B38" s="236" t="s">
        <v>195</v>
      </c>
      <c r="C38" s="254">
        <v>969</v>
      </c>
      <c r="D38" s="238">
        <v>111</v>
      </c>
      <c r="E38" s="239" t="s">
        <v>264</v>
      </c>
      <c r="F38" s="239" t="s">
        <v>196</v>
      </c>
      <c r="G38" s="240">
        <v>706</v>
      </c>
    </row>
    <row r="39" spans="1:7" ht="21.75" customHeight="1">
      <c r="A39" s="227" t="s">
        <v>309</v>
      </c>
      <c r="B39" s="252" t="s">
        <v>22</v>
      </c>
      <c r="C39" s="253">
        <v>969</v>
      </c>
      <c r="D39" s="230">
        <v>113</v>
      </c>
      <c r="E39" s="231"/>
      <c r="F39" s="231"/>
      <c r="G39" s="232">
        <f>G44+F52+G48+G40+G42+G46</f>
        <v>627</v>
      </c>
    </row>
    <row r="40" spans="1:7" s="65" customFormat="1" ht="32.25" customHeight="1">
      <c r="A40" s="227" t="s">
        <v>234</v>
      </c>
      <c r="B40" s="255" t="s">
        <v>200</v>
      </c>
      <c r="C40" s="253">
        <v>969</v>
      </c>
      <c r="D40" s="230">
        <v>113</v>
      </c>
      <c r="E40" s="231" t="s">
        <v>267</v>
      </c>
      <c r="F40" s="231"/>
      <c r="G40" s="232">
        <f>G41</f>
        <v>194</v>
      </c>
    </row>
    <row r="41" spans="1:7" ht="21" customHeight="1">
      <c r="A41" s="235" t="s">
        <v>236</v>
      </c>
      <c r="B41" s="236" t="s">
        <v>402</v>
      </c>
      <c r="C41" s="254">
        <v>969</v>
      </c>
      <c r="D41" s="238">
        <v>113</v>
      </c>
      <c r="E41" s="239" t="s">
        <v>267</v>
      </c>
      <c r="F41" s="239" t="s">
        <v>193</v>
      </c>
      <c r="G41" s="240">
        <v>194</v>
      </c>
    </row>
    <row r="42" spans="1:7" s="65" customFormat="1" ht="33" customHeight="1">
      <c r="A42" s="227" t="s">
        <v>310</v>
      </c>
      <c r="B42" s="234" t="s">
        <v>243</v>
      </c>
      <c r="C42" s="253">
        <v>969</v>
      </c>
      <c r="D42" s="230">
        <v>113</v>
      </c>
      <c r="E42" s="231" t="s">
        <v>268</v>
      </c>
      <c r="F42" s="231"/>
      <c r="G42" s="232">
        <f>G43</f>
        <v>26</v>
      </c>
    </row>
    <row r="43" spans="1:7" ht="21.75" customHeight="1">
      <c r="A43" s="235" t="s">
        <v>311</v>
      </c>
      <c r="B43" s="236" t="s">
        <v>402</v>
      </c>
      <c r="C43" s="254">
        <v>969</v>
      </c>
      <c r="D43" s="238">
        <v>113</v>
      </c>
      <c r="E43" s="239" t="s">
        <v>268</v>
      </c>
      <c r="F43" s="239" t="s">
        <v>193</v>
      </c>
      <c r="G43" s="240">
        <v>26</v>
      </c>
    </row>
    <row r="44" spans="1:7" s="65" customFormat="1" ht="21" customHeight="1">
      <c r="A44" s="227" t="s">
        <v>312</v>
      </c>
      <c r="B44" s="234" t="s">
        <v>244</v>
      </c>
      <c r="C44" s="253">
        <v>969</v>
      </c>
      <c r="D44" s="230">
        <v>113</v>
      </c>
      <c r="E44" s="231" t="s">
        <v>266</v>
      </c>
      <c r="F44" s="231"/>
      <c r="G44" s="232">
        <f>G45</f>
        <v>305</v>
      </c>
    </row>
    <row r="45" spans="1:7" ht="21.75" customHeight="1">
      <c r="A45" s="235" t="s">
        <v>313</v>
      </c>
      <c r="B45" s="236" t="s">
        <v>402</v>
      </c>
      <c r="C45" s="254">
        <v>969</v>
      </c>
      <c r="D45" s="238">
        <v>113</v>
      </c>
      <c r="E45" s="239" t="s">
        <v>266</v>
      </c>
      <c r="F45" s="239" t="s">
        <v>193</v>
      </c>
      <c r="G45" s="240">
        <v>305</v>
      </c>
    </row>
    <row r="46" spans="1:7" s="242" customFormat="1" ht="31.5" customHeight="1">
      <c r="A46" s="241" t="s">
        <v>319</v>
      </c>
      <c r="B46" s="234" t="s">
        <v>235</v>
      </c>
      <c r="C46" s="229">
        <v>926</v>
      </c>
      <c r="D46" s="230">
        <v>113</v>
      </c>
      <c r="E46" s="231" t="s">
        <v>258</v>
      </c>
      <c r="F46" s="231"/>
      <c r="G46" s="232">
        <f>G47</f>
        <v>72</v>
      </c>
    </row>
    <row r="47" spans="1:7" s="243" customFormat="1" ht="18" customHeight="1">
      <c r="A47" s="256" t="s">
        <v>320</v>
      </c>
      <c r="B47" s="236" t="s">
        <v>195</v>
      </c>
      <c r="C47" s="237">
        <v>926</v>
      </c>
      <c r="D47" s="238">
        <v>113</v>
      </c>
      <c r="E47" s="239" t="s">
        <v>258</v>
      </c>
      <c r="F47" s="239" t="s">
        <v>196</v>
      </c>
      <c r="G47" s="240">
        <v>72</v>
      </c>
    </row>
    <row r="48" spans="1:7" s="65" customFormat="1" ht="33" customHeight="1">
      <c r="A48" s="227" t="s">
        <v>321</v>
      </c>
      <c r="B48" s="234" t="s">
        <v>271</v>
      </c>
      <c r="C48" s="253">
        <v>969</v>
      </c>
      <c r="D48" s="230">
        <v>113</v>
      </c>
      <c r="E48" s="231" t="s">
        <v>272</v>
      </c>
      <c r="F48" s="231"/>
      <c r="G48" s="232">
        <f>G49</f>
        <v>30</v>
      </c>
    </row>
    <row r="49" spans="1:7" ht="21.75" customHeight="1">
      <c r="A49" s="256" t="s">
        <v>322</v>
      </c>
      <c r="B49" s="236" t="s">
        <v>402</v>
      </c>
      <c r="C49" s="254">
        <v>969</v>
      </c>
      <c r="D49" s="238">
        <v>113</v>
      </c>
      <c r="E49" s="239" t="s">
        <v>272</v>
      </c>
      <c r="F49" s="239" t="s">
        <v>193</v>
      </c>
      <c r="G49" s="240">
        <v>30</v>
      </c>
    </row>
    <row r="50" spans="1:7" ht="21" customHeight="1">
      <c r="A50" s="227" t="s">
        <v>245</v>
      </c>
      <c r="B50" s="234" t="s">
        <v>201</v>
      </c>
      <c r="C50" s="253">
        <v>969</v>
      </c>
      <c r="D50" s="230">
        <v>300</v>
      </c>
      <c r="E50" s="231"/>
      <c r="F50" s="231"/>
      <c r="G50" s="232">
        <f>G51</f>
        <v>71</v>
      </c>
    </row>
    <row r="51" spans="1:7" s="181" customFormat="1" ht="32.25" customHeight="1">
      <c r="A51" s="235" t="s">
        <v>249</v>
      </c>
      <c r="B51" s="257" t="s">
        <v>202</v>
      </c>
      <c r="C51" s="254">
        <v>969</v>
      </c>
      <c r="D51" s="238">
        <v>309</v>
      </c>
      <c r="E51" s="239"/>
      <c r="F51" s="239"/>
      <c r="G51" s="240">
        <f>G52</f>
        <v>71</v>
      </c>
    </row>
    <row r="52" spans="1:7" s="65" customFormat="1" ht="49.5" customHeight="1">
      <c r="A52" s="227" t="s">
        <v>250</v>
      </c>
      <c r="B52" s="233" t="s">
        <v>242</v>
      </c>
      <c r="C52" s="253">
        <v>969</v>
      </c>
      <c r="D52" s="230">
        <v>309</v>
      </c>
      <c r="E52" s="231" t="s">
        <v>273</v>
      </c>
      <c r="F52" s="231"/>
      <c r="G52" s="232">
        <f>G53</f>
        <v>71</v>
      </c>
    </row>
    <row r="53" spans="1:7" ht="20.25" customHeight="1">
      <c r="A53" s="235" t="s">
        <v>251</v>
      </c>
      <c r="B53" s="236" t="s">
        <v>402</v>
      </c>
      <c r="C53" s="254">
        <v>969</v>
      </c>
      <c r="D53" s="238">
        <v>309</v>
      </c>
      <c r="E53" s="239" t="s">
        <v>273</v>
      </c>
      <c r="F53" s="239" t="s">
        <v>193</v>
      </c>
      <c r="G53" s="240">
        <v>71</v>
      </c>
    </row>
    <row r="54" spans="1:7" s="65" customFormat="1" ht="18" customHeight="1">
      <c r="A54" s="227" t="s">
        <v>323</v>
      </c>
      <c r="B54" s="234" t="s">
        <v>203</v>
      </c>
      <c r="C54" s="253">
        <v>969</v>
      </c>
      <c r="D54" s="230">
        <v>400</v>
      </c>
      <c r="E54" s="231"/>
      <c r="F54" s="231"/>
      <c r="G54" s="232">
        <f>G55</f>
        <v>0</v>
      </c>
    </row>
    <row r="55" spans="1:7" s="65" customFormat="1" ht="17.25" customHeight="1">
      <c r="A55" s="227" t="s">
        <v>324</v>
      </c>
      <c r="B55" s="234" t="s">
        <v>204</v>
      </c>
      <c r="C55" s="253">
        <v>969</v>
      </c>
      <c r="D55" s="230">
        <v>401</v>
      </c>
      <c r="E55" s="231"/>
      <c r="F55" s="231"/>
      <c r="G55" s="232">
        <f>G56</f>
        <v>0</v>
      </c>
    </row>
    <row r="56" spans="1:7" s="55" customFormat="1" ht="32.25" customHeight="1">
      <c r="A56" s="227" t="s">
        <v>325</v>
      </c>
      <c r="B56" s="234" t="s">
        <v>205</v>
      </c>
      <c r="C56" s="253">
        <v>969</v>
      </c>
      <c r="D56" s="230">
        <v>401</v>
      </c>
      <c r="E56" s="231" t="s">
        <v>274</v>
      </c>
      <c r="F56" s="231"/>
      <c r="G56" s="232">
        <f>G57</f>
        <v>0</v>
      </c>
    </row>
    <row r="57" spans="1:7" s="207" customFormat="1" ht="21.75" customHeight="1">
      <c r="A57" s="235" t="s">
        <v>326</v>
      </c>
      <c r="B57" s="236" t="s">
        <v>195</v>
      </c>
      <c r="C57" s="254">
        <v>969</v>
      </c>
      <c r="D57" s="238">
        <v>401</v>
      </c>
      <c r="E57" s="239" t="s">
        <v>274</v>
      </c>
      <c r="F57" s="239" t="s">
        <v>196</v>
      </c>
      <c r="G57" s="240">
        <v>0</v>
      </c>
    </row>
    <row r="58" spans="1:7" s="55" customFormat="1" ht="21.75" customHeight="1">
      <c r="A58" s="227"/>
      <c r="B58" s="234" t="s">
        <v>409</v>
      </c>
      <c r="C58" s="253">
        <v>969</v>
      </c>
      <c r="D58" s="230">
        <v>412</v>
      </c>
      <c r="E58" s="231"/>
      <c r="F58" s="231"/>
      <c r="G58" s="232">
        <f>G59</f>
        <v>10</v>
      </c>
    </row>
    <row r="59" spans="1:7" s="55" customFormat="1" ht="21.75" customHeight="1">
      <c r="A59" s="227"/>
      <c r="B59" s="234" t="s">
        <v>407</v>
      </c>
      <c r="C59" s="253">
        <v>969</v>
      </c>
      <c r="D59" s="230">
        <v>412</v>
      </c>
      <c r="E59" s="231"/>
      <c r="F59" s="231"/>
      <c r="G59" s="232">
        <f>G60</f>
        <v>10</v>
      </c>
    </row>
    <row r="60" spans="1:7" s="207" customFormat="1" ht="21.75" customHeight="1">
      <c r="A60" s="235"/>
      <c r="B60" s="236" t="s">
        <v>402</v>
      </c>
      <c r="C60" s="254">
        <v>969</v>
      </c>
      <c r="D60" s="238">
        <v>412</v>
      </c>
      <c r="E60" s="239" t="s">
        <v>408</v>
      </c>
      <c r="F60" s="239" t="s">
        <v>193</v>
      </c>
      <c r="G60" s="240">
        <v>10</v>
      </c>
    </row>
    <row r="61" spans="1:7" s="207" customFormat="1" ht="18" customHeight="1">
      <c r="A61" s="211" t="s">
        <v>327</v>
      </c>
      <c r="B61" s="226" t="s">
        <v>206</v>
      </c>
      <c r="C61" s="221">
        <v>969</v>
      </c>
      <c r="D61" s="219">
        <v>500</v>
      </c>
      <c r="E61" s="165"/>
      <c r="F61" s="165"/>
      <c r="G61" s="212">
        <f>G62</f>
        <v>61308.399999999994</v>
      </c>
    </row>
    <row r="62" spans="1:7" ht="17.25" customHeight="1">
      <c r="A62" s="213" t="s">
        <v>328</v>
      </c>
      <c r="B62" s="220" t="s">
        <v>31</v>
      </c>
      <c r="C62" s="214">
        <v>969</v>
      </c>
      <c r="D62" s="137">
        <v>503</v>
      </c>
      <c r="E62" s="138"/>
      <c r="F62" s="138"/>
      <c r="G62" s="216">
        <f>G63+G65+G67+G77+G79+G81+G83+G85+G69+G71+G73+G75</f>
        <v>61308.399999999994</v>
      </c>
    </row>
    <row r="63" spans="1:7" s="65" customFormat="1" ht="33.75" customHeight="1">
      <c r="A63" s="258" t="s">
        <v>329</v>
      </c>
      <c r="B63" s="233" t="s">
        <v>207</v>
      </c>
      <c r="C63" s="253">
        <v>969</v>
      </c>
      <c r="D63" s="230">
        <v>503</v>
      </c>
      <c r="E63" s="231" t="s">
        <v>275</v>
      </c>
      <c r="F63" s="231"/>
      <c r="G63" s="232">
        <f>G64</f>
        <v>26652.5</v>
      </c>
    </row>
    <row r="64" spans="1:7" ht="21" customHeight="1">
      <c r="A64" s="259" t="s">
        <v>330</v>
      </c>
      <c r="B64" s="236" t="s">
        <v>402</v>
      </c>
      <c r="C64" s="254">
        <v>969</v>
      </c>
      <c r="D64" s="238">
        <v>503</v>
      </c>
      <c r="E64" s="239" t="s">
        <v>275</v>
      </c>
      <c r="F64" s="239" t="s">
        <v>193</v>
      </c>
      <c r="G64" s="240">
        <v>26652.5</v>
      </c>
    </row>
    <row r="65" spans="1:7" s="65" customFormat="1" ht="18" customHeight="1">
      <c r="A65" s="258" t="s">
        <v>331</v>
      </c>
      <c r="B65" s="260" t="s">
        <v>208</v>
      </c>
      <c r="C65" s="253">
        <v>969</v>
      </c>
      <c r="D65" s="230">
        <v>503</v>
      </c>
      <c r="E65" s="231" t="s">
        <v>276</v>
      </c>
      <c r="F65" s="231"/>
      <c r="G65" s="232">
        <f>G66</f>
        <v>9304.6</v>
      </c>
    </row>
    <row r="66" spans="1:7" ht="20.25" customHeight="1">
      <c r="A66" s="259" t="s">
        <v>332</v>
      </c>
      <c r="B66" s="236" t="s">
        <v>402</v>
      </c>
      <c r="C66" s="254">
        <v>969</v>
      </c>
      <c r="D66" s="238">
        <v>503</v>
      </c>
      <c r="E66" s="239" t="s">
        <v>276</v>
      </c>
      <c r="F66" s="239" t="s">
        <v>193</v>
      </c>
      <c r="G66" s="240">
        <v>9304.6</v>
      </c>
    </row>
    <row r="67" spans="1:7" s="65" customFormat="1" ht="34.5" customHeight="1">
      <c r="A67" s="258" t="s">
        <v>333</v>
      </c>
      <c r="B67" s="233" t="s">
        <v>209</v>
      </c>
      <c r="C67" s="253">
        <v>969</v>
      </c>
      <c r="D67" s="230">
        <v>503</v>
      </c>
      <c r="E67" s="231" t="s">
        <v>277</v>
      </c>
      <c r="F67" s="231"/>
      <c r="G67" s="232">
        <f>G68</f>
        <v>2045.2</v>
      </c>
    </row>
    <row r="68" spans="1:7" ht="20.25" customHeight="1">
      <c r="A68" s="259" t="s">
        <v>334</v>
      </c>
      <c r="B68" s="236" t="s">
        <v>402</v>
      </c>
      <c r="C68" s="254">
        <v>969</v>
      </c>
      <c r="D68" s="238">
        <v>503</v>
      </c>
      <c r="E68" s="239" t="s">
        <v>277</v>
      </c>
      <c r="F68" s="239" t="s">
        <v>193</v>
      </c>
      <c r="G68" s="240">
        <v>2045.2</v>
      </c>
    </row>
    <row r="69" spans="1:7" s="65" customFormat="1" ht="20.25" customHeight="1">
      <c r="A69" s="258" t="s">
        <v>335</v>
      </c>
      <c r="B69" s="234" t="s">
        <v>216</v>
      </c>
      <c r="C69" s="253">
        <v>969</v>
      </c>
      <c r="D69" s="230">
        <v>503</v>
      </c>
      <c r="E69" s="231" t="s">
        <v>278</v>
      </c>
      <c r="F69" s="231"/>
      <c r="G69" s="232">
        <f>G70</f>
        <v>2237.1</v>
      </c>
    </row>
    <row r="70" spans="1:7" ht="21" customHeight="1">
      <c r="A70" s="259" t="s">
        <v>336</v>
      </c>
      <c r="B70" s="236" t="s">
        <v>402</v>
      </c>
      <c r="C70" s="254">
        <v>969</v>
      </c>
      <c r="D70" s="238">
        <v>503</v>
      </c>
      <c r="E70" s="239" t="s">
        <v>278</v>
      </c>
      <c r="F70" s="239" t="s">
        <v>193</v>
      </c>
      <c r="G70" s="240">
        <v>2237.1</v>
      </c>
    </row>
    <row r="71" spans="1:7" s="65" customFormat="1" ht="48.75" customHeight="1">
      <c r="A71" s="258" t="s">
        <v>337</v>
      </c>
      <c r="B71" s="233" t="s">
        <v>241</v>
      </c>
      <c r="C71" s="253">
        <v>969</v>
      </c>
      <c r="D71" s="230">
        <v>503</v>
      </c>
      <c r="E71" s="231" t="s">
        <v>279</v>
      </c>
      <c r="F71" s="231"/>
      <c r="G71" s="232">
        <f>G72</f>
        <v>241.9</v>
      </c>
    </row>
    <row r="72" spans="1:7" ht="21.75" customHeight="1">
      <c r="A72" s="259" t="s">
        <v>338</v>
      </c>
      <c r="B72" s="236" t="s">
        <v>402</v>
      </c>
      <c r="C72" s="254">
        <v>969</v>
      </c>
      <c r="D72" s="238">
        <v>503</v>
      </c>
      <c r="E72" s="239" t="s">
        <v>279</v>
      </c>
      <c r="F72" s="239" t="s">
        <v>193</v>
      </c>
      <c r="G72" s="240">
        <v>241.9</v>
      </c>
    </row>
    <row r="73" spans="1:7" s="65" customFormat="1" ht="19.5" customHeight="1">
      <c r="A73" s="258" t="s">
        <v>339</v>
      </c>
      <c r="B73" s="234" t="s">
        <v>215</v>
      </c>
      <c r="C73" s="253">
        <v>969</v>
      </c>
      <c r="D73" s="230">
        <v>503</v>
      </c>
      <c r="E73" s="231" t="s">
        <v>280</v>
      </c>
      <c r="F73" s="231"/>
      <c r="G73" s="232">
        <f>G74</f>
        <v>2707.7</v>
      </c>
    </row>
    <row r="74" spans="1:7" ht="24" customHeight="1">
      <c r="A74" s="259" t="s">
        <v>340</v>
      </c>
      <c r="B74" s="236" t="s">
        <v>402</v>
      </c>
      <c r="C74" s="254">
        <v>969</v>
      </c>
      <c r="D74" s="238">
        <v>503</v>
      </c>
      <c r="E74" s="239" t="s">
        <v>280</v>
      </c>
      <c r="F74" s="239" t="s">
        <v>193</v>
      </c>
      <c r="G74" s="240">
        <v>2707.7</v>
      </c>
    </row>
    <row r="75" spans="1:7" s="65" customFormat="1" ht="36.75" customHeight="1">
      <c r="A75" s="258"/>
      <c r="B75" s="234" t="s">
        <v>398</v>
      </c>
      <c r="C75" s="253">
        <v>969</v>
      </c>
      <c r="D75" s="230">
        <v>503</v>
      </c>
      <c r="E75" s="231" t="s">
        <v>399</v>
      </c>
      <c r="F75" s="231"/>
      <c r="G75" s="232">
        <f>G76</f>
        <v>700</v>
      </c>
    </row>
    <row r="76" spans="1:7" ht="24" customHeight="1">
      <c r="A76" s="259"/>
      <c r="B76" s="236" t="s">
        <v>121</v>
      </c>
      <c r="C76" s="254">
        <v>969</v>
      </c>
      <c r="D76" s="238">
        <v>503</v>
      </c>
      <c r="E76" s="239" t="s">
        <v>399</v>
      </c>
      <c r="F76" s="239" t="s">
        <v>193</v>
      </c>
      <c r="G76" s="240">
        <v>700</v>
      </c>
    </row>
    <row r="77" spans="1:7" s="65" customFormat="1" ht="31.5" customHeight="1">
      <c r="A77" s="258" t="s">
        <v>341</v>
      </c>
      <c r="B77" s="234" t="s">
        <v>210</v>
      </c>
      <c r="C77" s="253">
        <v>969</v>
      </c>
      <c r="D77" s="230">
        <v>503</v>
      </c>
      <c r="E77" s="231" t="s">
        <v>281</v>
      </c>
      <c r="F77" s="231"/>
      <c r="G77" s="232">
        <f>G78</f>
        <v>15211.4</v>
      </c>
    </row>
    <row r="78" spans="1:7" ht="21" customHeight="1">
      <c r="A78" s="259" t="s">
        <v>342</v>
      </c>
      <c r="B78" s="236" t="s">
        <v>402</v>
      </c>
      <c r="C78" s="254">
        <v>969</v>
      </c>
      <c r="D78" s="238">
        <v>503</v>
      </c>
      <c r="E78" s="239" t="s">
        <v>281</v>
      </c>
      <c r="F78" s="239" t="s">
        <v>193</v>
      </c>
      <c r="G78" s="240">
        <v>15211.4</v>
      </c>
    </row>
    <row r="79" spans="1:7" s="65" customFormat="1" ht="31.5" customHeight="1">
      <c r="A79" s="258" t="s">
        <v>343</v>
      </c>
      <c r="B79" s="234" t="s">
        <v>211</v>
      </c>
      <c r="C79" s="253">
        <v>969</v>
      </c>
      <c r="D79" s="230">
        <v>503</v>
      </c>
      <c r="E79" s="231" t="s">
        <v>282</v>
      </c>
      <c r="F79" s="231"/>
      <c r="G79" s="232">
        <f>G80</f>
        <v>100</v>
      </c>
    </row>
    <row r="80" spans="1:7" ht="20.25" customHeight="1">
      <c r="A80" s="259" t="s">
        <v>344</v>
      </c>
      <c r="B80" s="236" t="s">
        <v>402</v>
      </c>
      <c r="C80" s="254">
        <v>969</v>
      </c>
      <c r="D80" s="238">
        <v>503</v>
      </c>
      <c r="E80" s="239" t="s">
        <v>282</v>
      </c>
      <c r="F80" s="239" t="s">
        <v>193</v>
      </c>
      <c r="G80" s="240">
        <v>100</v>
      </c>
    </row>
    <row r="81" spans="1:7" s="65" customFormat="1" ht="20.25" customHeight="1">
      <c r="A81" s="258" t="s">
        <v>345</v>
      </c>
      <c r="B81" s="234" t="s">
        <v>212</v>
      </c>
      <c r="C81" s="253">
        <v>969</v>
      </c>
      <c r="D81" s="230">
        <v>503</v>
      </c>
      <c r="E81" s="231" t="s">
        <v>283</v>
      </c>
      <c r="F81" s="231"/>
      <c r="G81" s="232">
        <f>G82</f>
        <v>1768</v>
      </c>
    </row>
    <row r="82" spans="1:7" ht="22.5" customHeight="1">
      <c r="A82" s="259" t="s">
        <v>346</v>
      </c>
      <c r="B82" s="236" t="s">
        <v>402</v>
      </c>
      <c r="C82" s="254">
        <v>969</v>
      </c>
      <c r="D82" s="238">
        <v>503</v>
      </c>
      <c r="E82" s="239" t="s">
        <v>283</v>
      </c>
      <c r="F82" s="239" t="s">
        <v>193</v>
      </c>
      <c r="G82" s="240">
        <v>1768</v>
      </c>
    </row>
    <row r="83" spans="1:7" s="65" customFormat="1" ht="19.5" customHeight="1">
      <c r="A83" s="258" t="s">
        <v>347</v>
      </c>
      <c r="B83" s="234" t="s">
        <v>213</v>
      </c>
      <c r="C83" s="253">
        <v>969</v>
      </c>
      <c r="D83" s="230">
        <v>503</v>
      </c>
      <c r="E83" s="231" t="s">
        <v>284</v>
      </c>
      <c r="F83" s="231"/>
      <c r="G83" s="274">
        <f>G84</f>
        <v>240</v>
      </c>
    </row>
    <row r="84" spans="1:7" ht="18.75" customHeight="1">
      <c r="A84" s="259" t="s">
        <v>348</v>
      </c>
      <c r="B84" s="236" t="s">
        <v>402</v>
      </c>
      <c r="C84" s="254">
        <v>969</v>
      </c>
      <c r="D84" s="238">
        <v>503</v>
      </c>
      <c r="E84" s="239" t="s">
        <v>284</v>
      </c>
      <c r="F84" s="239" t="s">
        <v>193</v>
      </c>
      <c r="G84" s="240">
        <v>240</v>
      </c>
    </row>
    <row r="85" spans="1:7" s="65" customFormat="1" ht="19.5" customHeight="1">
      <c r="A85" s="258" t="s">
        <v>349</v>
      </c>
      <c r="B85" s="234" t="s">
        <v>214</v>
      </c>
      <c r="C85" s="253">
        <v>969</v>
      </c>
      <c r="D85" s="230">
        <v>503</v>
      </c>
      <c r="E85" s="231" t="s">
        <v>285</v>
      </c>
      <c r="F85" s="231"/>
      <c r="G85" s="232">
        <f>G86</f>
        <v>100</v>
      </c>
    </row>
    <row r="86" spans="1:7" ht="19.5" customHeight="1">
      <c r="A86" s="259" t="s">
        <v>350</v>
      </c>
      <c r="B86" s="236" t="s">
        <v>402</v>
      </c>
      <c r="C86" s="254">
        <v>969</v>
      </c>
      <c r="D86" s="238">
        <v>503</v>
      </c>
      <c r="E86" s="239" t="s">
        <v>285</v>
      </c>
      <c r="F86" s="239" t="s">
        <v>193</v>
      </c>
      <c r="G86" s="240">
        <v>100</v>
      </c>
    </row>
    <row r="87" spans="1:7" s="55" customFormat="1" ht="15.75" customHeight="1">
      <c r="A87" s="211" t="s">
        <v>351</v>
      </c>
      <c r="B87" s="226" t="s">
        <v>217</v>
      </c>
      <c r="C87" s="221">
        <v>969</v>
      </c>
      <c r="D87" s="219">
        <v>700</v>
      </c>
      <c r="E87" s="165"/>
      <c r="F87" s="165"/>
      <c r="G87" s="212">
        <f>G88+G91</f>
        <v>1234.5</v>
      </c>
    </row>
    <row r="88" spans="1:7" s="207" customFormat="1" ht="19.5" customHeight="1">
      <c r="A88" s="261" t="s">
        <v>352</v>
      </c>
      <c r="B88" s="236" t="s">
        <v>218</v>
      </c>
      <c r="C88" s="254">
        <v>969</v>
      </c>
      <c r="D88" s="238">
        <v>705</v>
      </c>
      <c r="E88" s="239"/>
      <c r="F88" s="239"/>
      <c r="G88" s="240">
        <f>G89</f>
        <v>162</v>
      </c>
    </row>
    <row r="89" spans="1:7" s="55" customFormat="1" ht="46.5" customHeight="1">
      <c r="A89" s="227" t="s">
        <v>353</v>
      </c>
      <c r="B89" s="264" t="s">
        <v>219</v>
      </c>
      <c r="C89" s="253">
        <v>969</v>
      </c>
      <c r="D89" s="230">
        <v>705</v>
      </c>
      <c r="E89" s="265" t="s">
        <v>286</v>
      </c>
      <c r="F89" s="231"/>
      <c r="G89" s="232">
        <f>G90</f>
        <v>162</v>
      </c>
    </row>
    <row r="90" spans="1:7" s="207" customFormat="1" ht="21" customHeight="1">
      <c r="A90" s="235" t="s">
        <v>354</v>
      </c>
      <c r="B90" s="236" t="s">
        <v>402</v>
      </c>
      <c r="C90" s="254">
        <v>969</v>
      </c>
      <c r="D90" s="238">
        <v>705</v>
      </c>
      <c r="E90" s="263" t="s">
        <v>286</v>
      </c>
      <c r="F90" s="239" t="s">
        <v>193</v>
      </c>
      <c r="G90" s="240">
        <v>162</v>
      </c>
    </row>
    <row r="91" spans="1:7" s="65" customFormat="1" ht="18" customHeight="1">
      <c r="A91" s="227" t="s">
        <v>355</v>
      </c>
      <c r="B91" s="234" t="s">
        <v>39</v>
      </c>
      <c r="C91" s="253">
        <v>969</v>
      </c>
      <c r="D91" s="230">
        <v>707</v>
      </c>
      <c r="E91" s="231"/>
      <c r="F91" s="231"/>
      <c r="G91" s="232">
        <f>G92+G100+G94+G96+G98</f>
        <v>1072.5</v>
      </c>
    </row>
    <row r="92" spans="1:7" s="65" customFormat="1" ht="31.5" customHeight="1">
      <c r="A92" s="227" t="s">
        <v>356</v>
      </c>
      <c r="B92" s="234" t="s">
        <v>240</v>
      </c>
      <c r="C92" s="253">
        <v>969</v>
      </c>
      <c r="D92" s="230">
        <v>707</v>
      </c>
      <c r="E92" s="231" t="s">
        <v>287</v>
      </c>
      <c r="F92" s="231"/>
      <c r="G92" s="232">
        <f>G93</f>
        <v>506.5</v>
      </c>
    </row>
    <row r="93" spans="1:7" ht="16.5" customHeight="1">
      <c r="A93" s="235" t="s">
        <v>357</v>
      </c>
      <c r="B93" s="236" t="s">
        <v>402</v>
      </c>
      <c r="C93" s="254">
        <v>969</v>
      </c>
      <c r="D93" s="238">
        <v>707</v>
      </c>
      <c r="E93" s="239" t="s">
        <v>287</v>
      </c>
      <c r="F93" s="239" t="s">
        <v>193</v>
      </c>
      <c r="G93" s="240">
        <v>506.5</v>
      </c>
    </row>
    <row r="94" spans="1:7" s="65" customFormat="1" ht="33" customHeight="1">
      <c r="A94" s="227" t="s">
        <v>359</v>
      </c>
      <c r="B94" s="234" t="s">
        <v>289</v>
      </c>
      <c r="C94" s="253">
        <v>969</v>
      </c>
      <c r="D94" s="230">
        <v>707</v>
      </c>
      <c r="E94" s="231" t="s">
        <v>288</v>
      </c>
      <c r="F94" s="231"/>
      <c r="G94" s="232">
        <f>G95</f>
        <v>216</v>
      </c>
    </row>
    <row r="95" spans="1:7" ht="21" customHeight="1">
      <c r="A95" s="235" t="s">
        <v>360</v>
      </c>
      <c r="B95" s="236" t="s">
        <v>402</v>
      </c>
      <c r="C95" s="254">
        <v>969</v>
      </c>
      <c r="D95" s="238">
        <v>707</v>
      </c>
      <c r="E95" s="239" t="s">
        <v>288</v>
      </c>
      <c r="F95" s="239" t="s">
        <v>193</v>
      </c>
      <c r="G95" s="240">
        <v>216</v>
      </c>
    </row>
    <row r="96" spans="1:7" s="65" customFormat="1" ht="33" customHeight="1">
      <c r="A96" s="227" t="s">
        <v>361</v>
      </c>
      <c r="B96" s="234" t="s">
        <v>271</v>
      </c>
      <c r="C96" s="253">
        <v>969</v>
      </c>
      <c r="D96" s="230">
        <v>707</v>
      </c>
      <c r="E96" s="231" t="s">
        <v>272</v>
      </c>
      <c r="F96" s="231"/>
      <c r="G96" s="232">
        <f>G97</f>
        <v>100</v>
      </c>
    </row>
    <row r="97" spans="1:7" ht="21.75" customHeight="1">
      <c r="A97" s="235" t="s">
        <v>362</v>
      </c>
      <c r="B97" s="236" t="s">
        <v>402</v>
      </c>
      <c r="C97" s="254">
        <v>969</v>
      </c>
      <c r="D97" s="238">
        <v>707</v>
      </c>
      <c r="E97" s="239" t="s">
        <v>272</v>
      </c>
      <c r="F97" s="239" t="s">
        <v>193</v>
      </c>
      <c r="G97" s="240">
        <v>100</v>
      </c>
    </row>
    <row r="98" spans="1:7" s="65" customFormat="1" ht="33" customHeight="1">
      <c r="A98" s="227" t="s">
        <v>361</v>
      </c>
      <c r="B98" s="234" t="s">
        <v>400</v>
      </c>
      <c r="C98" s="253">
        <v>969</v>
      </c>
      <c r="D98" s="230">
        <v>707</v>
      </c>
      <c r="E98" s="231" t="s">
        <v>293</v>
      </c>
      <c r="F98" s="231"/>
      <c r="G98" s="232">
        <f>G99</f>
        <v>150</v>
      </c>
    </row>
    <row r="99" spans="1:7" ht="21.75" customHeight="1">
      <c r="A99" s="235" t="s">
        <v>362</v>
      </c>
      <c r="B99" s="236" t="s">
        <v>402</v>
      </c>
      <c r="C99" s="254">
        <v>969</v>
      </c>
      <c r="D99" s="238">
        <v>707</v>
      </c>
      <c r="E99" s="239" t="s">
        <v>293</v>
      </c>
      <c r="F99" s="239" t="s">
        <v>193</v>
      </c>
      <c r="G99" s="240">
        <v>150</v>
      </c>
    </row>
    <row r="100" spans="1:7" s="65" customFormat="1" ht="48.75" customHeight="1">
      <c r="A100" s="227" t="s">
        <v>363</v>
      </c>
      <c r="B100" s="234" t="s">
        <v>290</v>
      </c>
      <c r="C100" s="253">
        <v>969</v>
      </c>
      <c r="D100" s="230">
        <v>707</v>
      </c>
      <c r="E100" s="231" t="s">
        <v>291</v>
      </c>
      <c r="F100" s="231"/>
      <c r="G100" s="232">
        <f>G101</f>
        <v>100</v>
      </c>
    </row>
    <row r="101" spans="1:7" ht="21" customHeight="1">
      <c r="A101" s="235" t="s">
        <v>364</v>
      </c>
      <c r="B101" s="236" t="s">
        <v>402</v>
      </c>
      <c r="C101" s="254">
        <v>969</v>
      </c>
      <c r="D101" s="238">
        <v>707</v>
      </c>
      <c r="E101" s="239" t="s">
        <v>291</v>
      </c>
      <c r="F101" s="239" t="s">
        <v>193</v>
      </c>
      <c r="G101" s="240">
        <v>100</v>
      </c>
    </row>
    <row r="102" spans="1:7" ht="17.25" customHeight="1">
      <c r="A102" s="227" t="s">
        <v>365</v>
      </c>
      <c r="B102" s="234" t="s">
        <v>220</v>
      </c>
      <c r="C102" s="253">
        <v>969</v>
      </c>
      <c r="D102" s="230">
        <v>800</v>
      </c>
      <c r="E102" s="231"/>
      <c r="F102" s="231"/>
      <c r="G102" s="232">
        <f>G103</f>
        <v>6356.9</v>
      </c>
    </row>
    <row r="103" spans="1:7" s="65" customFormat="1" ht="15.75">
      <c r="A103" s="227" t="s">
        <v>366</v>
      </c>
      <c r="B103" s="234" t="s">
        <v>221</v>
      </c>
      <c r="C103" s="253">
        <v>969</v>
      </c>
      <c r="D103" s="230">
        <v>801</v>
      </c>
      <c r="E103" s="231"/>
      <c r="F103" s="231"/>
      <c r="G103" s="232">
        <f>G104+G107+G109</f>
        <v>6356.9</v>
      </c>
    </row>
    <row r="104" spans="1:7" s="65" customFormat="1" ht="30" customHeight="1">
      <c r="A104" s="227" t="s">
        <v>367</v>
      </c>
      <c r="B104" s="234" t="s">
        <v>239</v>
      </c>
      <c r="C104" s="253">
        <v>969</v>
      </c>
      <c r="D104" s="230">
        <v>801</v>
      </c>
      <c r="E104" s="231" t="s">
        <v>292</v>
      </c>
      <c r="F104" s="231"/>
      <c r="G104" s="232">
        <f>G105</f>
        <v>5390.4</v>
      </c>
    </row>
    <row r="105" spans="1:8" ht="18" customHeight="1">
      <c r="A105" s="235" t="s">
        <v>368</v>
      </c>
      <c r="B105" s="236" t="s">
        <v>402</v>
      </c>
      <c r="C105" s="254">
        <v>969</v>
      </c>
      <c r="D105" s="238">
        <v>801</v>
      </c>
      <c r="E105" s="239" t="s">
        <v>292</v>
      </c>
      <c r="F105" s="239" t="s">
        <v>193</v>
      </c>
      <c r="G105" s="240">
        <v>5390.4</v>
      </c>
      <c r="H105">
        <v>1500</v>
      </c>
    </row>
    <row r="106" spans="1:7" s="65" customFormat="1" ht="18" customHeight="1">
      <c r="A106" s="227" t="s">
        <v>369</v>
      </c>
      <c r="B106" s="227" t="s">
        <v>222</v>
      </c>
      <c r="C106" s="253">
        <v>969</v>
      </c>
      <c r="D106" s="230">
        <v>804</v>
      </c>
      <c r="E106" s="231"/>
      <c r="F106" s="231"/>
      <c r="G106" s="232">
        <f>G107+G109</f>
        <v>966.5</v>
      </c>
    </row>
    <row r="107" spans="1:7" s="51" customFormat="1" ht="30" customHeight="1">
      <c r="A107" s="227" t="s">
        <v>370</v>
      </c>
      <c r="B107" s="234" t="s">
        <v>295</v>
      </c>
      <c r="C107" s="253">
        <v>969</v>
      </c>
      <c r="D107" s="230">
        <v>804</v>
      </c>
      <c r="E107" s="231" t="s">
        <v>293</v>
      </c>
      <c r="F107" s="231"/>
      <c r="G107" s="232">
        <f>G108</f>
        <v>150</v>
      </c>
    </row>
    <row r="108" spans="1:7" s="215" customFormat="1" ht="21" customHeight="1">
      <c r="A108" s="235" t="s">
        <v>371</v>
      </c>
      <c r="B108" s="236" t="s">
        <v>402</v>
      </c>
      <c r="C108" s="254">
        <v>969</v>
      </c>
      <c r="D108" s="238">
        <v>804</v>
      </c>
      <c r="E108" s="239" t="s">
        <v>293</v>
      </c>
      <c r="F108" s="239" t="s">
        <v>193</v>
      </c>
      <c r="G108" s="240">
        <v>150</v>
      </c>
    </row>
    <row r="109" spans="1:7" s="65" customFormat="1" ht="33.75" customHeight="1">
      <c r="A109" s="227" t="s">
        <v>358</v>
      </c>
      <c r="B109" s="234" t="s">
        <v>296</v>
      </c>
      <c r="C109" s="253">
        <v>969</v>
      </c>
      <c r="D109" s="230">
        <v>804</v>
      </c>
      <c r="E109" s="231" t="s">
        <v>294</v>
      </c>
      <c r="F109" s="231"/>
      <c r="G109" s="232">
        <f>G110</f>
        <v>816.5</v>
      </c>
    </row>
    <row r="110" spans="1:7" ht="18" customHeight="1">
      <c r="A110" s="235" t="s">
        <v>372</v>
      </c>
      <c r="B110" s="236" t="s">
        <v>402</v>
      </c>
      <c r="C110" s="254">
        <v>969</v>
      </c>
      <c r="D110" s="238">
        <v>804</v>
      </c>
      <c r="E110" s="239" t="s">
        <v>294</v>
      </c>
      <c r="F110" s="239" t="s">
        <v>193</v>
      </c>
      <c r="G110" s="240">
        <v>816.5</v>
      </c>
    </row>
    <row r="111" spans="1:7" ht="17.25" customHeight="1">
      <c r="A111" s="211" t="s">
        <v>373</v>
      </c>
      <c r="B111" s="226" t="s">
        <v>223</v>
      </c>
      <c r="C111" s="218">
        <v>969</v>
      </c>
      <c r="D111" s="219">
        <v>1000</v>
      </c>
      <c r="E111" s="165"/>
      <c r="F111" s="165"/>
      <c r="G111" s="212">
        <f>G115+G118+G112</f>
        <v>18545.3</v>
      </c>
    </row>
    <row r="112" spans="1:7" ht="20.25" customHeight="1">
      <c r="A112" s="211"/>
      <c r="B112" s="226" t="s">
        <v>406</v>
      </c>
      <c r="C112" s="218">
        <v>969</v>
      </c>
      <c r="D112" s="219">
        <v>1003</v>
      </c>
      <c r="E112" s="231" t="s">
        <v>294</v>
      </c>
      <c r="F112" s="165"/>
      <c r="G112" s="212">
        <f>G113</f>
        <v>64.8</v>
      </c>
    </row>
    <row r="113" spans="1:7" s="65" customFormat="1" ht="32.25" customHeight="1">
      <c r="A113" s="211"/>
      <c r="B113" s="226" t="s">
        <v>233</v>
      </c>
      <c r="C113" s="218">
        <v>969</v>
      </c>
      <c r="D113" s="219">
        <v>1003</v>
      </c>
      <c r="E113" s="231" t="s">
        <v>294</v>
      </c>
      <c r="F113" s="165"/>
      <c r="G113" s="212">
        <f>G114</f>
        <v>64.8</v>
      </c>
    </row>
    <row r="114" spans="1:7" ht="18.75" customHeight="1">
      <c r="A114" s="235" t="s">
        <v>383</v>
      </c>
      <c r="B114" s="236" t="s">
        <v>402</v>
      </c>
      <c r="C114" s="237">
        <v>969</v>
      </c>
      <c r="D114" s="238">
        <v>1003</v>
      </c>
      <c r="E114" s="239" t="s">
        <v>294</v>
      </c>
      <c r="F114" s="239" t="s">
        <v>193</v>
      </c>
      <c r="G114" s="240">
        <v>64.8</v>
      </c>
    </row>
    <row r="115" spans="1:7" s="215" customFormat="1" ht="17.25" customHeight="1">
      <c r="A115" s="235" t="s">
        <v>374</v>
      </c>
      <c r="B115" s="236" t="s">
        <v>232</v>
      </c>
      <c r="C115" s="237">
        <v>969</v>
      </c>
      <c r="D115" s="238">
        <v>1003</v>
      </c>
      <c r="E115" s="239"/>
      <c r="F115" s="239"/>
      <c r="G115" s="240">
        <f>G116</f>
        <v>0</v>
      </c>
    </row>
    <row r="116" spans="1:7" s="65" customFormat="1" ht="35.25" customHeight="1">
      <c r="A116" s="227" t="s">
        <v>375</v>
      </c>
      <c r="B116" s="234" t="s">
        <v>233</v>
      </c>
      <c r="C116" s="229">
        <v>969</v>
      </c>
      <c r="D116" s="230">
        <v>1003</v>
      </c>
      <c r="E116" s="231" t="s">
        <v>297</v>
      </c>
      <c r="F116" s="231"/>
      <c r="G116" s="232">
        <f>G117</f>
        <v>0</v>
      </c>
    </row>
    <row r="117" spans="1:7" ht="17.25" customHeight="1">
      <c r="A117" s="235" t="s">
        <v>376</v>
      </c>
      <c r="B117" s="236" t="s">
        <v>225</v>
      </c>
      <c r="C117" s="237">
        <v>969</v>
      </c>
      <c r="D117" s="238">
        <v>1003</v>
      </c>
      <c r="E117" s="239" t="s">
        <v>297</v>
      </c>
      <c r="F117" s="239" t="s">
        <v>226</v>
      </c>
      <c r="G117" s="240">
        <v>0</v>
      </c>
    </row>
    <row r="118" spans="1:7" s="65" customFormat="1" ht="18.75" customHeight="1">
      <c r="A118" s="258" t="s">
        <v>377</v>
      </c>
      <c r="B118" s="234" t="s">
        <v>224</v>
      </c>
      <c r="C118" s="229">
        <v>969</v>
      </c>
      <c r="D118" s="230">
        <v>1004</v>
      </c>
      <c r="E118" s="231"/>
      <c r="F118" s="231"/>
      <c r="G118" s="232">
        <f>G119+G122+G125+G127</f>
        <v>18480.5</v>
      </c>
    </row>
    <row r="119" spans="1:7" s="65" customFormat="1" ht="31.5">
      <c r="A119" s="227" t="s">
        <v>378</v>
      </c>
      <c r="B119" s="234" t="s">
        <v>298</v>
      </c>
      <c r="C119" s="229">
        <v>969</v>
      </c>
      <c r="D119" s="230">
        <v>1004</v>
      </c>
      <c r="E119" s="231" t="s">
        <v>299</v>
      </c>
      <c r="F119" s="231"/>
      <c r="G119" s="232">
        <f>G120+G121</f>
        <v>1767.2</v>
      </c>
    </row>
    <row r="120" spans="1:7" ht="47.25">
      <c r="A120" s="235" t="s">
        <v>379</v>
      </c>
      <c r="B120" s="236" t="s">
        <v>178</v>
      </c>
      <c r="C120" s="237">
        <v>969</v>
      </c>
      <c r="D120" s="238">
        <v>1004</v>
      </c>
      <c r="E120" s="239" t="s">
        <v>299</v>
      </c>
      <c r="F120" s="239" t="s">
        <v>179</v>
      </c>
      <c r="G120" s="240">
        <v>138.8</v>
      </c>
    </row>
    <row r="121" spans="1:7" ht="17.25" customHeight="1">
      <c r="A121" s="235" t="s">
        <v>380</v>
      </c>
      <c r="B121" s="236" t="s">
        <v>402</v>
      </c>
      <c r="C121" s="237">
        <v>969</v>
      </c>
      <c r="D121" s="238">
        <v>1004</v>
      </c>
      <c r="E121" s="239" t="s">
        <v>299</v>
      </c>
      <c r="F121" s="239" t="s">
        <v>193</v>
      </c>
      <c r="G121" s="240">
        <v>1628.4</v>
      </c>
    </row>
    <row r="122" spans="1:7" s="65" customFormat="1" ht="51" customHeight="1">
      <c r="A122" s="227" t="s">
        <v>381</v>
      </c>
      <c r="B122" s="234" t="s">
        <v>300</v>
      </c>
      <c r="C122" s="229">
        <v>969</v>
      </c>
      <c r="D122" s="230">
        <v>1004</v>
      </c>
      <c r="E122" s="231" t="s">
        <v>301</v>
      </c>
      <c r="F122" s="231"/>
      <c r="G122" s="232">
        <f>SUM(G123:G124)</f>
        <v>3724</v>
      </c>
    </row>
    <row r="123" spans="1:7" ht="49.5" customHeight="1">
      <c r="A123" s="235" t="s">
        <v>382</v>
      </c>
      <c r="B123" s="236" t="s">
        <v>178</v>
      </c>
      <c r="C123" s="237">
        <v>969</v>
      </c>
      <c r="D123" s="238">
        <v>1004</v>
      </c>
      <c r="E123" s="239" t="s">
        <v>301</v>
      </c>
      <c r="F123" s="239" t="s">
        <v>179</v>
      </c>
      <c r="G123" s="240">
        <v>3469</v>
      </c>
    </row>
    <row r="124" spans="1:7" ht="19.5" customHeight="1">
      <c r="A124" s="235" t="s">
        <v>383</v>
      </c>
      <c r="B124" s="236" t="s">
        <v>402</v>
      </c>
      <c r="C124" s="237">
        <v>969</v>
      </c>
      <c r="D124" s="238">
        <v>1004</v>
      </c>
      <c r="E124" s="239" t="s">
        <v>301</v>
      </c>
      <c r="F124" s="239" t="s">
        <v>193</v>
      </c>
      <c r="G124" s="240">
        <v>255</v>
      </c>
    </row>
    <row r="125" spans="1:7" s="65" customFormat="1" ht="49.5" customHeight="1">
      <c r="A125" s="227" t="s">
        <v>384</v>
      </c>
      <c r="B125" s="234" t="s">
        <v>302</v>
      </c>
      <c r="C125" s="229">
        <v>969</v>
      </c>
      <c r="D125" s="230">
        <v>1004</v>
      </c>
      <c r="E125" s="231" t="s">
        <v>303</v>
      </c>
      <c r="F125" s="231"/>
      <c r="G125" s="232">
        <f>G126</f>
        <v>8681</v>
      </c>
    </row>
    <row r="126" spans="1:7" ht="18.75" customHeight="1">
      <c r="A126" s="235" t="s">
        <v>385</v>
      </c>
      <c r="B126" s="236" t="s">
        <v>225</v>
      </c>
      <c r="C126" s="237">
        <v>969</v>
      </c>
      <c r="D126" s="238">
        <v>1004</v>
      </c>
      <c r="E126" s="239" t="s">
        <v>303</v>
      </c>
      <c r="F126" s="239" t="s">
        <v>226</v>
      </c>
      <c r="G126" s="240">
        <v>8681</v>
      </c>
    </row>
    <row r="127" spans="1:7" s="65" customFormat="1" ht="30.75" customHeight="1">
      <c r="A127" s="270" t="s">
        <v>386</v>
      </c>
      <c r="B127" s="234" t="s">
        <v>304</v>
      </c>
      <c r="C127" s="271">
        <v>969</v>
      </c>
      <c r="D127" s="272">
        <v>1004</v>
      </c>
      <c r="E127" s="273" t="s">
        <v>305</v>
      </c>
      <c r="F127" s="273"/>
      <c r="G127" s="274">
        <f>G128</f>
        <v>4308.3</v>
      </c>
    </row>
    <row r="128" spans="1:7" ht="18.75" customHeight="1">
      <c r="A128" s="275" t="s">
        <v>387</v>
      </c>
      <c r="B128" s="236" t="s">
        <v>225</v>
      </c>
      <c r="C128" s="276">
        <v>969</v>
      </c>
      <c r="D128" s="277">
        <v>1004</v>
      </c>
      <c r="E128" s="278" t="s">
        <v>305</v>
      </c>
      <c r="F128" s="278" t="s">
        <v>226</v>
      </c>
      <c r="G128" s="279">
        <v>4308.3</v>
      </c>
    </row>
    <row r="129" spans="1:7" ht="19.5" customHeight="1">
      <c r="A129" s="227" t="s">
        <v>392</v>
      </c>
      <c r="B129" s="264" t="s">
        <v>227</v>
      </c>
      <c r="C129" s="253">
        <v>969</v>
      </c>
      <c r="D129" s="230">
        <v>1100</v>
      </c>
      <c r="E129" s="231"/>
      <c r="F129" s="231"/>
      <c r="G129" s="232">
        <f>G130</f>
        <v>771.7</v>
      </c>
    </row>
    <row r="130" spans="1:7" ht="15.75" customHeight="1">
      <c r="A130" s="259" t="s">
        <v>388</v>
      </c>
      <c r="B130" s="262" t="s">
        <v>228</v>
      </c>
      <c r="C130" s="254">
        <v>969</v>
      </c>
      <c r="D130" s="238">
        <v>1102</v>
      </c>
      <c r="E130" s="239" t="s">
        <v>253</v>
      </c>
      <c r="F130" s="239"/>
      <c r="G130" s="240">
        <f>G131</f>
        <v>771.7</v>
      </c>
    </row>
    <row r="131" spans="1:7" s="65" customFormat="1" ht="65.25" customHeight="1">
      <c r="A131" s="227" t="s">
        <v>389</v>
      </c>
      <c r="B131" s="234" t="s">
        <v>238</v>
      </c>
      <c r="C131" s="253">
        <v>969</v>
      </c>
      <c r="D131" s="230">
        <v>1102</v>
      </c>
      <c r="E131" s="231" t="s">
        <v>253</v>
      </c>
      <c r="F131" s="231"/>
      <c r="G131" s="232">
        <f>G132</f>
        <v>771.7</v>
      </c>
    </row>
    <row r="132" spans="1:7" ht="18.75" customHeight="1">
      <c r="A132" s="235" t="s">
        <v>390</v>
      </c>
      <c r="B132" s="236" t="s">
        <v>402</v>
      </c>
      <c r="C132" s="254">
        <v>969</v>
      </c>
      <c r="D132" s="238">
        <v>1102</v>
      </c>
      <c r="E132" s="239" t="s">
        <v>253</v>
      </c>
      <c r="F132" s="239" t="s">
        <v>193</v>
      </c>
      <c r="G132" s="240">
        <v>771.7</v>
      </c>
    </row>
    <row r="133" spans="1:7" ht="15.75" customHeight="1">
      <c r="A133" s="227" t="s">
        <v>391</v>
      </c>
      <c r="B133" s="234" t="s">
        <v>229</v>
      </c>
      <c r="C133" s="229">
        <v>969</v>
      </c>
      <c r="D133" s="230">
        <v>1200</v>
      </c>
      <c r="E133" s="231"/>
      <c r="F133" s="231"/>
      <c r="G133" s="232">
        <f>G134</f>
        <v>296.2</v>
      </c>
    </row>
    <row r="134" spans="1:7" ht="15" customHeight="1">
      <c r="A134" s="235" t="s">
        <v>393</v>
      </c>
      <c r="B134" s="262" t="s">
        <v>44</v>
      </c>
      <c r="C134" s="254">
        <v>969</v>
      </c>
      <c r="D134" s="238">
        <v>1202</v>
      </c>
      <c r="E134" s="239" t="s">
        <v>252</v>
      </c>
      <c r="F134" s="239"/>
      <c r="G134" s="240">
        <f>G135</f>
        <v>296.2</v>
      </c>
    </row>
    <row r="135" spans="1:7" ht="18" customHeight="1">
      <c r="A135" s="235" t="s">
        <v>394</v>
      </c>
      <c r="B135" s="236" t="s">
        <v>237</v>
      </c>
      <c r="C135" s="254">
        <v>969</v>
      </c>
      <c r="D135" s="238">
        <v>1202</v>
      </c>
      <c r="E135" s="239" t="s">
        <v>252</v>
      </c>
      <c r="F135" s="239"/>
      <c r="G135" s="240">
        <f>G136</f>
        <v>296.2</v>
      </c>
    </row>
    <row r="136" spans="1:7" ht="19.5" customHeight="1">
      <c r="A136" s="235" t="s">
        <v>395</v>
      </c>
      <c r="B136" s="236" t="s">
        <v>402</v>
      </c>
      <c r="C136" s="254">
        <v>969</v>
      </c>
      <c r="D136" s="238">
        <v>1202</v>
      </c>
      <c r="E136" s="239" t="s">
        <v>252</v>
      </c>
      <c r="F136" s="239" t="s">
        <v>193</v>
      </c>
      <c r="G136" s="240">
        <v>296.2</v>
      </c>
    </row>
    <row r="137" spans="1:7" ht="27" customHeight="1">
      <c r="A137" s="266"/>
      <c r="B137" s="280" t="s">
        <v>230</v>
      </c>
      <c r="C137" s="280"/>
      <c r="D137" s="267"/>
      <c r="E137" s="268"/>
      <c r="F137" s="268"/>
      <c r="G137" s="269">
        <f>G26+G50+G54+G61+G87+G102+G111+G129+G133+G12</f>
        <v>115105.79999999999</v>
      </c>
    </row>
    <row r="149" ht="18">
      <c r="B149" s="217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2015-12-18T12:27:11Z</cp:lastPrinted>
  <dcterms:created xsi:type="dcterms:W3CDTF">1996-10-08T23:32:33Z</dcterms:created>
  <dcterms:modified xsi:type="dcterms:W3CDTF">2015-12-18T12:38:24Z</dcterms:modified>
  <cp:category/>
  <cp:version/>
  <cp:contentType/>
  <cp:contentStatus/>
</cp:coreProperties>
</file>