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15" activeTab="0"/>
  </bookViews>
  <sheets>
    <sheet name="Изм" sheetId="1" r:id="rId1"/>
  </sheets>
  <definedNames/>
  <calcPr fullCalcOnLoad="1"/>
</workbook>
</file>

<file path=xl/sharedStrings.xml><?xml version="1.0" encoding="utf-8"?>
<sst xmlns="http://schemas.openxmlformats.org/spreadsheetml/2006/main" count="204" uniqueCount="154">
  <si>
    <t>Источники доходов</t>
  </si>
  <si>
    <t>БЕЗВОЗМЕЗДНЫЕ ПОСТУПЛЕНИЯ</t>
  </si>
  <si>
    <t>ИТОГО ДОХОДОВ</t>
  </si>
  <si>
    <t>(тыс.руб.)</t>
  </si>
  <si>
    <t>№ п/п</t>
  </si>
  <si>
    <t>Код</t>
  </si>
  <si>
    <t xml:space="preserve">Сумма за год         </t>
  </si>
  <si>
    <t>I</t>
  </si>
  <si>
    <t>000</t>
  </si>
  <si>
    <t xml:space="preserve"> 1 00 00000 00 0000 000</t>
  </si>
  <si>
    <t>НАЛОГОВЫЕ И НЕНАЛОГОВЫЕ ДОХОДЫ</t>
  </si>
  <si>
    <t>1.</t>
  </si>
  <si>
    <t xml:space="preserve"> 1 05 00000 00 0000 000</t>
  </si>
  <si>
    <t>1.1.</t>
  </si>
  <si>
    <t xml:space="preserve"> 1 05 01000 00 0000 110</t>
  </si>
  <si>
    <t>Налог, взимаемый в связи с применением упрощенной системы налогообложения</t>
  </si>
  <si>
    <t>1.1.1.</t>
  </si>
  <si>
    <t xml:space="preserve"> 1 05 01011 01 0000 110</t>
  </si>
  <si>
    <t>Налог, взимаемый с налогоплательщиков, выбравших в качестве объекта налогообложения доходы</t>
  </si>
  <si>
    <t>1.1.2.</t>
  </si>
  <si>
    <t>182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</si>
  <si>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</si>
  <si>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</si>
  <si>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1.1.3.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</si>
  <si>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</si>
  <si>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</si>
  <si>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</si>
  <si>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</si>
  <si>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</si>
  <si>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1.2.</t>
  </si>
  <si>
    <t xml:space="preserve">Единый налог на вмененный доход для отдельных видов деятельности </t>
  </si>
  <si>
    <t>1.2.1.</t>
  </si>
  <si>
    <t xml:space="preserve"> 1 05 02010 02 0000 110</t>
  </si>
  <si>
    <t>1.2.2.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</si>
  <si>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</si>
  <si>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</si>
  <si>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2.</t>
  </si>
  <si>
    <t>2.1.</t>
  </si>
  <si>
    <t>3.1.</t>
  </si>
  <si>
    <t>1 13 00000 00 0000 000</t>
  </si>
  <si>
    <t>4.1.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</si>
  <si>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</si>
  <si>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 1 16 00000 00 0000 000</t>
  </si>
  <si>
    <t>860</t>
  </si>
  <si>
    <t>969</t>
  </si>
  <si>
    <t>II</t>
  </si>
  <si>
    <t xml:space="preserve"> 2 00 00000 00 0000 000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</si>
  <si>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</si>
  <si>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</si>
  <si>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</si>
  <si>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1.1.1.1.</t>
  </si>
  <si>
    <t>1.1.1.2.</t>
  </si>
  <si>
    <t>НАЛОГИ НА СОВОКУПНЫЙ ДОХОД</t>
  </si>
  <si>
    <t>1.1.2.1.</t>
  </si>
  <si>
    <t>1.1.2.2.</t>
  </si>
  <si>
    <t>806</t>
  </si>
  <si>
    <t>807</t>
  </si>
  <si>
    <t>1 13 02990 00 0000 130</t>
  </si>
  <si>
    <t>1 13 02993 03 0000 130</t>
  </si>
  <si>
    <t>1 13 02993 03 0100 130</t>
  </si>
  <si>
    <t>2.1.1.</t>
  </si>
  <si>
    <t>Прочие доходы от  компенсации затрат государства</t>
  </si>
  <si>
    <t>1 05 04030 02 0000 110</t>
  </si>
  <si>
    <t>1 05 04000 02 0000 110</t>
  </si>
  <si>
    <t>Налог, взимаемый в связи с применением патентной системы налогообложения</t>
  </si>
  <si>
    <t xml:space="preserve"> 1 05 02000 02 0000 110</t>
  </si>
  <si>
    <t>Приложение № 1</t>
  </si>
  <si>
    <t>к Решению Муниципального Совета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</si>
  <si>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</si>
  <si>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 бюджетам внутригородских муниципальных образований Санкт-Петербурга  на выполнение отдельных государственных  полномочий Санкт-Петербурга  по организации и осуществлению деятельности по опеке и попечительству</t>
  </si>
  <si>
    <t>Субвенции бюджетам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</si>
  <si>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</si>
  <si>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муниципальных образований Санкт-Петербурга на  содержание ребенка в семье опекуна и приемной семье</t>
  </si>
  <si>
    <t>Субвенции бюджетам  внутригородских муниципальных образований Санкт-Петербурга  на вознаграждение, причитающееся приемному родителю</t>
  </si>
  <si>
    <t xml:space="preserve">Прочие доходы от компенсации затрат  бюджетов внутригородских муниципальных образований городов федерального значения  </t>
  </si>
  <si>
    <t>1.3.</t>
  </si>
  <si>
    <t>1.3.1.</t>
  </si>
  <si>
    <t>4.</t>
  </si>
  <si>
    <t>ШТРАФЫ,  САНКЦИИ,  ВОЗМЕЩЕНИЕ УЩЕРБА</t>
  </si>
  <si>
    <t xml:space="preserve"> 1 05 01010 01 0000 110</t>
  </si>
  <si>
    <t xml:space="preserve"> 1 05 01020 01 0000 110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</si>
  <si>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 </t>
  </si>
  <si>
    <t>2.1.1.1.</t>
  </si>
  <si>
    <t>3.</t>
  </si>
  <si>
    <t>4.1.1.</t>
  </si>
  <si>
    <t>867</t>
  </si>
  <si>
    <t xml:space="preserve">Доходы бюджета внутригородского муниципального  образования Санкт-Петербурга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</si>
  <si>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</si>
  <si>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 бюджетам бюджетной системы Российской Федерации</t>
  </si>
  <si>
    <t xml:space="preserve">Субвенции  бюджетам внутригородских муниципальных образований Санкт-Петербурга  на выполнение отдельного государственного  полномочия Санкт-Петербурга по  определению должностных лиц, уполномоченных составлять протоколы об административных  правонарушениях и составлению протоколов об административных правонарушениях </t>
  </si>
  <si>
    <t>824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</si>
  <si>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</si>
  <si>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 ОТ ОКАЗАНИЯ ПЛАТНЫХ УСЛУГ И КОМПЕНСАЦИИ ЗАТРАТ ГОСУДАРСТВА</t>
  </si>
  <si>
    <t xml:space="preserve"> 2 02 30000 00 0000 150</t>
  </si>
  <si>
    <t>2 02 30024 00 0000 150</t>
  </si>
  <si>
    <t>2 02 30024 03 0000 150</t>
  </si>
  <si>
    <t xml:space="preserve"> 2 02 30024 03 0100 150</t>
  </si>
  <si>
    <t>2 02 30024 03 0200 150</t>
  </si>
  <si>
    <t xml:space="preserve"> 2 02 30027 00 0000 150</t>
  </si>
  <si>
    <t xml:space="preserve"> 2 02 30027 03 0000 150</t>
  </si>
  <si>
    <t xml:space="preserve"> 2 02 30027 03 0100 150</t>
  </si>
  <si>
    <t xml:space="preserve"> 2 02 30027 03 0200 150</t>
  </si>
  <si>
    <t xml:space="preserve">                                   муниципальный округ Юнтолово на 2020 год</t>
  </si>
  <si>
    <t>3.1.1.</t>
  </si>
  <si>
    <t>815</t>
  </si>
  <si>
    <t xml:space="preserve"> 1 16 02000 02 0000 140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</si>
  <si>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</si>
  <si>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</si>
  <si>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1 16 02010 02 0000 140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</si>
  <si>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</si>
  <si>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 имущества, находящегося в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</si>
  <si>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1 14 00000 00 0000 000</t>
  </si>
  <si>
    <t xml:space="preserve"> 1 14 02000 00 0000 000</t>
  </si>
  <si>
    <t xml:space="preserve"> 1  14 02033 03 0000 410</t>
  </si>
  <si>
    <t>5.1.1.</t>
  </si>
  <si>
    <t>5.1.1.1.</t>
  </si>
  <si>
    <t>5.1.1.1.2.</t>
  </si>
  <si>
    <t>ДОХОДЫ ОТ ПРОДАЖИ МАТЕРИАЛЬНЫХ И НЕМАТЕРИАЛЬНЫХ АКТИВОВ</t>
  </si>
  <si>
    <t xml:space="preserve">от 20.12.2019  № 02-03/20 </t>
  </si>
  <si>
    <t>116 10000 00 0000 140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</si>
  <si>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</si>
  <si>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</si>
  <si>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116 10120 01 0000 140</t>
  </si>
  <si>
    <t>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</si>
  <si>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</si>
  <si>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4.2.</t>
  </si>
  <si>
    <t>4.2.1.</t>
  </si>
  <si>
    <t>2 02 10000 00 0000 150</t>
  </si>
  <si>
    <t>Дотации бюджетам бюджетной системы Российской Федерации</t>
  </si>
  <si>
    <t>2 02 19999 00 0000 150</t>
  </si>
  <si>
    <t>Прочие дотации</t>
  </si>
  <si>
    <t>2 02 19999 03 0000 150</t>
  </si>
  <si>
    <t>Прочие дотации бюджетам внутригородских муниципальных образований городов федерального значения</t>
  </si>
  <si>
    <t>5.</t>
  </si>
  <si>
    <t>5.1.</t>
  </si>
  <si>
    <t>5.2.</t>
  </si>
  <si>
    <t>5.2.1.</t>
  </si>
  <si>
    <t>5.2.1.1.</t>
  </si>
  <si>
    <t>5.2.1.1.1.</t>
  </si>
  <si>
    <t>5.2.2.</t>
  </si>
  <si>
    <t>5.2.2.1.</t>
  </si>
  <si>
    <t>5.2.2.1.1.</t>
  </si>
  <si>
    <t>5.2.2.1.2.</t>
  </si>
  <si>
    <t xml:space="preserve">от     16.07.2020  № 02-03/14 </t>
  </si>
  <si>
    <t>4.2.1.1.</t>
  </si>
  <si>
    <t>4.2.1.2.</t>
  </si>
  <si>
    <t>4.1.1.1.</t>
  </si>
  <si>
    <t>1 16 02010 02 0100 140</t>
  </si>
  <si>
    <t>Штрафы, предусмотренные статьями 12-37-1,  44 Закона Санкт-Петербурга от 12.05.2010 № 273-70 "Об административных правонарушениях в Санкт-Петербурге"</t>
  </si>
  <si>
    <t>4.1.1.2.</t>
  </si>
  <si>
    <t>4.1.1.3.</t>
  </si>
  <si>
    <t>4.1.1.4.</t>
  </si>
  <si>
    <t>4.1.1.5.</t>
  </si>
  <si>
    <t xml:space="preserve">                                          с изменениями решения МС от 16.07.2020 № 02-03/14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</si>
</sst>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#,##0.0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.5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49" fontId="2" fillId="0" borderId="12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center"/>
    </xf>
    <xf numFmtId="49" fontId="6" fillId="0" borderId="13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49" fontId="5" fillId="33" borderId="12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/>
    </xf>
    <xf numFmtId="0" fontId="5" fillId="33" borderId="16" xfId="0" applyFont="1" applyFill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33" borderId="16" xfId="0" applyFont="1" applyFill="1" applyBorder="1" applyAlignment="1">
      <alignment horizontal="left" vertical="top"/>
    </xf>
    <xf numFmtId="16" fontId="5" fillId="34" borderId="16" xfId="0" applyNumberFormat="1" applyFont="1" applyFill="1" applyBorder="1" applyAlignment="1">
      <alignment horizontal="left" vertical="top"/>
    </xf>
    <xf numFmtId="16" fontId="5" fillId="33" borderId="16" xfId="0" applyNumberFormat="1" applyFont="1" applyFill="1" applyBorder="1" applyAlignment="1">
      <alignment horizontal="left" vertical="top"/>
    </xf>
    <xf numFmtId="0" fontId="4" fillId="34" borderId="16" xfId="0" applyFont="1" applyFill="1" applyBorder="1" applyAlignment="1">
      <alignment horizontal="left" vertical="top"/>
    </xf>
    <xf numFmtId="16" fontId="5" fillId="0" borderId="16" xfId="0" applyNumberFormat="1" applyFont="1" applyBorder="1" applyAlignment="1">
      <alignment horizontal="center" vertical="top"/>
    </xf>
    <xf numFmtId="16" fontId="5" fillId="0" borderId="16" xfId="0" applyNumberFormat="1" applyFont="1" applyBorder="1" applyAlignment="1">
      <alignment horizontal="left" vertical="top"/>
    </xf>
    <xf numFmtId="16" fontId="4" fillId="0" borderId="16" xfId="0" applyNumberFormat="1" applyFont="1" applyBorder="1" applyAlignment="1">
      <alignment horizontal="left" vertical="top"/>
    </xf>
    <xf numFmtId="16" fontId="5" fillId="33" borderId="17" xfId="0" applyNumberFormat="1" applyFont="1" applyFill="1" applyBorder="1" applyAlignment="1">
      <alignment horizontal="left" vertical="top"/>
    </xf>
    <xf numFmtId="0" fontId="0" fillId="0" borderId="18" xfId="0" applyBorder="1" applyAlignment="1">
      <alignment/>
    </xf>
    <xf numFmtId="3" fontId="6" fillId="0" borderId="19" xfId="0" applyNumberFormat="1" applyFont="1" applyBorder="1" applyAlignment="1">
      <alignment horizontal="center" vertical="top"/>
    </xf>
    <xf numFmtId="3" fontId="5" fillId="0" borderId="20" xfId="0" applyNumberFormat="1" applyFont="1" applyBorder="1" applyAlignment="1">
      <alignment horizontal="center" vertical="top"/>
    </xf>
    <xf numFmtId="3" fontId="5" fillId="33" borderId="20" xfId="0" applyNumberFormat="1" applyFont="1" applyFill="1" applyBorder="1" applyAlignment="1">
      <alignment horizontal="center" vertical="top"/>
    </xf>
    <xf numFmtId="3" fontId="4" fillId="0" borderId="20" xfId="0" applyNumberFormat="1" applyFont="1" applyBorder="1" applyAlignment="1">
      <alignment horizontal="center" vertical="top"/>
    </xf>
    <xf numFmtId="3" fontId="2" fillId="0" borderId="20" xfId="0" applyNumberFormat="1" applyFont="1" applyBorder="1" applyAlignment="1">
      <alignment horizontal="center" vertical="top"/>
    </xf>
    <xf numFmtId="3" fontId="2" fillId="33" borderId="20" xfId="0" applyNumberFormat="1" applyFont="1" applyFill="1" applyBorder="1" applyAlignment="1">
      <alignment horizontal="center" vertical="top"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34" borderId="16" xfId="0" applyFont="1" applyFill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wrapText="1"/>
    </xf>
    <xf numFmtId="186" fontId="6" fillId="0" borderId="22" xfId="0" applyNumberFormat="1" applyFont="1" applyBorder="1" applyAlignment="1">
      <alignment horizontal="right" vertical="top"/>
    </xf>
    <xf numFmtId="186" fontId="5" fillId="0" borderId="23" xfId="0" applyNumberFormat="1" applyFont="1" applyBorder="1" applyAlignment="1">
      <alignment horizontal="right" vertical="top"/>
    </xf>
    <xf numFmtId="186" fontId="5" fillId="33" borderId="23" xfId="0" applyNumberFormat="1" applyFont="1" applyFill="1" applyBorder="1" applyAlignment="1">
      <alignment horizontal="right" vertical="top"/>
    </xf>
    <xf numFmtId="186" fontId="2" fillId="0" borderId="23" xfId="0" applyNumberFormat="1" applyFont="1" applyBorder="1" applyAlignment="1">
      <alignment horizontal="right" vertical="top"/>
    </xf>
    <xf numFmtId="186" fontId="4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/>
    </xf>
    <xf numFmtId="186" fontId="2" fillId="33" borderId="23" xfId="0" applyNumberFormat="1" applyFont="1" applyFill="1" applyBorder="1" applyAlignment="1">
      <alignment horizontal="right" vertical="top"/>
    </xf>
    <xf numFmtId="0" fontId="4" fillId="0" borderId="16" xfId="0" applyNumberFormat="1" applyFont="1" applyBorder="1" applyAlignment="1">
      <alignment vertical="top" wrapText="1"/>
    </xf>
    <xf numFmtId="49" fontId="4" fillId="0" borderId="25" xfId="0" applyNumberFormat="1" applyFont="1" applyBorder="1" applyAlignment="1">
      <alignment horizontal="center" vertical="top"/>
    </xf>
    <xf numFmtId="49" fontId="5" fillId="0" borderId="25" xfId="0" applyNumberFormat="1" applyFont="1" applyBorder="1" applyAlignment="1">
      <alignment horizontal="center" vertical="top"/>
    </xf>
    <xf numFmtId="49" fontId="2" fillId="0" borderId="25" xfId="0" applyNumberFormat="1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35" borderId="16" xfId="0" applyFont="1" applyFill="1" applyBorder="1" applyAlignment="1">
      <alignment vertical="top" wrapText="1"/>
    </xf>
    <xf numFmtId="0" fontId="4" fillId="35" borderId="16" xfId="0" applyFont="1" applyFill="1" applyBorder="1" applyAlignment="1">
      <alignment vertical="top" wrapText="1"/>
    </xf>
    <xf numFmtId="0" fontId="46" fillId="0" borderId="26" xfId="0" applyFont="1" applyBorder="1" applyAlignment="1">
      <alignment horizontal="center" vertical="top"/>
    </xf>
    <xf numFmtId="186" fontId="0" fillId="0" borderId="0" xfId="0" applyNumberFormat="1" applyAlignment="1">
      <alignment/>
    </xf>
    <xf numFmtId="16" fontId="5" fillId="0" borderId="16" xfId="0" applyNumberFormat="1" applyFont="1" applyFill="1" applyBorder="1" applyAlignment="1">
      <alignment horizontal="left" vertical="top"/>
    </xf>
    <xf numFmtId="49" fontId="5" fillId="0" borderId="12" xfId="0" applyNumberFormat="1" applyFont="1" applyFill="1" applyBorder="1" applyAlignment="1">
      <alignment horizontal="center" vertical="top"/>
    </xf>
    <xf numFmtId="3" fontId="4" fillId="0" borderId="20" xfId="0" applyNumberFormat="1" applyFont="1" applyFill="1" applyBorder="1" applyAlignment="1">
      <alignment horizontal="center" vertical="top"/>
    </xf>
    <xf numFmtId="186" fontId="5" fillId="0" borderId="23" xfId="0" applyNumberFormat="1" applyFont="1" applyFill="1" applyBorder="1" applyAlignment="1">
      <alignment horizontal="right" vertical="top"/>
    </xf>
    <xf numFmtId="49" fontId="5" fillId="33" borderId="25" xfId="0" applyNumberFormat="1" applyFont="1" applyFill="1" applyBorder="1" applyAlignment="1">
      <alignment horizontal="center" vertical="top"/>
    </xf>
    <xf numFmtId="3" fontId="5" fillId="33" borderId="26" xfId="0" applyNumberFormat="1" applyFont="1" applyFill="1" applyBorder="1" applyAlignment="1">
      <alignment horizontal="center" vertical="top"/>
    </xf>
    <xf numFmtId="186" fontId="4" fillId="33" borderId="23" xfId="0" applyNumberFormat="1" applyFont="1" applyFill="1" applyBorder="1" applyAlignment="1">
      <alignment horizontal="right" vertical="top"/>
    </xf>
    <xf numFmtId="0" fontId="5" fillId="0" borderId="16" xfId="0" applyFont="1" applyBorder="1" applyAlignment="1">
      <alignment horizontal="center" vertical="top"/>
    </xf>
    <xf numFmtId="0" fontId="0" fillId="0" borderId="16" xfId="0" applyFont="1" applyBorder="1" applyAlignment="1">
      <alignment vertical="top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="90" zoomScaleNormal="90" zoomScalePageLayoutView="0" workbookViewId="0" topLeftCell="A1">
      <selection activeCell="E8" sqref="E8"/>
    </sheetView>
  </sheetViews>
  <sheetFormatPr defaultColWidth="9.140625" defaultRowHeight="12.75"/>
  <cols>
    <col min="1" max="1" width="9.421875" style="0" customWidth="1"/>
    <col min="2" max="2" width="6.7109375" style="0" customWidth="1"/>
    <col min="3" max="3" width="26.00390625" style="0" customWidth="1"/>
    <col min="4" max="4" width="74.7109375" style="0" customWidth="1"/>
    <col min="5" max="5" width="11.140625" style="0" customWidth="1"/>
  </cols>
  <sheetData>
    <row r="1" ht="14.25">
      <c r="E1" s="8" t="s">
        <v>66</v>
      </c>
    </row>
    <row r="2" ht="14.25">
      <c r="E2" s="8" t="s">
        <v>67</v>
      </c>
    </row>
    <row r="3" ht="14.25">
      <c r="E3" s="8" t="s">
        <v>143</v>
      </c>
    </row>
    <row r="5" spans="1:5" ht="14.25">
      <c r="A5" s="1"/>
      <c r="B5" s="1"/>
      <c r="C5" s="3"/>
      <c r="E5" s="8" t="s">
        <v>66</v>
      </c>
    </row>
    <row r="6" ht="14.25">
      <c r="E6" s="8" t="s">
        <v>67</v>
      </c>
    </row>
    <row r="7" ht="14.25">
      <c r="E7" s="8" t="s">
        <v>118</v>
      </c>
    </row>
    <row r="8" ht="14.25">
      <c r="E8" s="8" t="s">
        <v>153</v>
      </c>
    </row>
    <row r="9" spans="3:5" ht="18">
      <c r="C9" s="2"/>
      <c r="D9" s="7"/>
      <c r="E9" s="11"/>
    </row>
    <row r="10" ht="16.5">
      <c r="B10" s="10" t="s">
        <v>86</v>
      </c>
    </row>
    <row r="11" ht="16.5">
      <c r="C11" s="10" t="s">
        <v>102</v>
      </c>
    </row>
    <row r="12" ht="16.5">
      <c r="D12" s="10"/>
    </row>
    <row r="13" ht="14.25">
      <c r="E13" s="3" t="s">
        <v>3</v>
      </c>
    </row>
    <row r="14" spans="1:5" s="5" customFormat="1" ht="31.5">
      <c r="A14" s="13" t="s">
        <v>4</v>
      </c>
      <c r="B14" s="76" t="s">
        <v>5</v>
      </c>
      <c r="C14" s="76"/>
      <c r="D14" s="9" t="s">
        <v>0</v>
      </c>
      <c r="E14" s="4" t="s">
        <v>6</v>
      </c>
    </row>
    <row r="15" spans="1:5" s="3" customFormat="1" ht="21" customHeight="1">
      <c r="A15" s="20" t="s">
        <v>7</v>
      </c>
      <c r="B15" s="14" t="s">
        <v>8</v>
      </c>
      <c r="C15" s="34" t="s">
        <v>9</v>
      </c>
      <c r="D15" s="41" t="s">
        <v>10</v>
      </c>
      <c r="E15" s="51">
        <f>E16+E30+E34+E37</f>
        <v>74464.2</v>
      </c>
    </row>
    <row r="16" spans="1:5" s="3" customFormat="1" ht="21" customHeight="1">
      <c r="A16" s="21" t="s">
        <v>11</v>
      </c>
      <c r="B16" s="15" t="s">
        <v>8</v>
      </c>
      <c r="C16" s="35" t="s">
        <v>12</v>
      </c>
      <c r="D16" s="42" t="s">
        <v>52</v>
      </c>
      <c r="E16" s="52">
        <f>E17+E25+E28</f>
        <v>70839.2</v>
      </c>
    </row>
    <row r="17" spans="1:5" s="6" customFormat="1" ht="30" customHeight="1">
      <c r="A17" s="22" t="s">
        <v>13</v>
      </c>
      <c r="B17" s="16" t="s">
        <v>8</v>
      </c>
      <c r="C17" s="36" t="s">
        <v>14</v>
      </c>
      <c r="D17" s="43" t="s">
        <v>15</v>
      </c>
      <c r="E17" s="53">
        <f>E18+E21+E24</f>
        <v>39474.2</v>
      </c>
    </row>
    <row r="18" spans="1:5" s="1" customFormat="1" ht="27.75" customHeight="1">
      <c r="A18" s="23" t="s">
        <v>16</v>
      </c>
      <c r="B18" s="15" t="s">
        <v>20</v>
      </c>
      <c r="C18" s="35" t="s">
        <v>79</v>
      </c>
      <c r="D18" s="44" t="s">
        <v>18</v>
      </c>
      <c r="E18" s="54">
        <f>E19+E20</f>
        <v>29289</v>
      </c>
    </row>
    <row r="19" spans="1:5" s="3" customFormat="1" ht="31.5" customHeight="1">
      <c r="A19" s="24" t="s">
        <v>50</v>
      </c>
      <c r="B19" s="17">
        <v>182</v>
      </c>
      <c r="C19" s="37" t="s">
        <v>17</v>
      </c>
      <c r="D19" s="45" t="s">
        <v>18</v>
      </c>
      <c r="E19" s="55">
        <v>29288</v>
      </c>
    </row>
    <row r="20" spans="1:5" s="3" customFormat="1" ht="42.75" customHeight="1">
      <c r="A20" s="24" t="s">
        <v>51</v>
      </c>
      <c r="B20" s="17" t="s">
        <v>20</v>
      </c>
      <c r="C20" s="37" t="s">
        <v>21</v>
      </c>
      <c r="D20" s="46" t="s">
        <v>22</v>
      </c>
      <c r="E20" s="55">
        <v>1</v>
      </c>
    </row>
    <row r="21" spans="1:5" s="1" customFormat="1" ht="30.75" customHeight="1">
      <c r="A21" s="23" t="s">
        <v>19</v>
      </c>
      <c r="B21" s="15" t="s">
        <v>20</v>
      </c>
      <c r="C21" s="35" t="s">
        <v>80</v>
      </c>
      <c r="D21" s="44" t="s">
        <v>25</v>
      </c>
      <c r="E21" s="54">
        <f>E22+E23</f>
        <v>10184.7</v>
      </c>
    </row>
    <row r="22" spans="1:5" s="3" customFormat="1" ht="57" customHeight="1">
      <c r="A22" s="24" t="s">
        <v>53</v>
      </c>
      <c r="B22" s="17">
        <v>182</v>
      </c>
      <c r="C22" s="37" t="s">
        <v>24</v>
      </c>
      <c r="D22" s="45" t="s">
        <v>87</v>
      </c>
      <c r="E22" s="55">
        <v>10184.6</v>
      </c>
    </row>
    <row r="23" spans="1:5" s="3" customFormat="1" ht="42.75" customHeight="1">
      <c r="A23" s="24" t="s">
        <v>54</v>
      </c>
      <c r="B23" s="17" t="s">
        <v>20</v>
      </c>
      <c r="C23" s="37" t="s">
        <v>26</v>
      </c>
      <c r="D23" s="45" t="s">
        <v>27</v>
      </c>
      <c r="E23" s="55">
        <v>0.1</v>
      </c>
    </row>
    <row r="24" spans="1:5" s="1" customFormat="1" ht="27" customHeight="1">
      <c r="A24" s="23" t="s">
        <v>23</v>
      </c>
      <c r="B24" s="15" t="s">
        <v>20</v>
      </c>
      <c r="C24" s="35" t="s">
        <v>28</v>
      </c>
      <c r="D24" s="44" t="s">
        <v>91</v>
      </c>
      <c r="E24" s="54">
        <v>0.5</v>
      </c>
    </row>
    <row r="25" spans="1:5" s="6" customFormat="1" ht="28.5" customHeight="1">
      <c r="A25" s="22" t="s">
        <v>29</v>
      </c>
      <c r="B25" s="16" t="s">
        <v>8</v>
      </c>
      <c r="C25" s="36" t="s">
        <v>65</v>
      </c>
      <c r="D25" s="43" t="s">
        <v>30</v>
      </c>
      <c r="E25" s="53">
        <f>SUM(E26:E27)</f>
        <v>24715</v>
      </c>
    </row>
    <row r="26" spans="1:5" s="3" customFormat="1" ht="23.25" customHeight="1">
      <c r="A26" s="24" t="s">
        <v>31</v>
      </c>
      <c r="B26" s="17">
        <v>182</v>
      </c>
      <c r="C26" s="37" t="s">
        <v>32</v>
      </c>
      <c r="D26" s="45" t="s">
        <v>30</v>
      </c>
      <c r="E26" s="55">
        <v>24700</v>
      </c>
    </row>
    <row r="27" spans="1:5" s="3" customFormat="1" ht="31.5" customHeight="1">
      <c r="A27" s="24" t="s">
        <v>33</v>
      </c>
      <c r="B27" s="17" t="s">
        <v>20</v>
      </c>
      <c r="C27" s="37" t="s">
        <v>34</v>
      </c>
      <c r="D27" s="45" t="s">
        <v>35</v>
      </c>
      <c r="E27" s="55">
        <v>15</v>
      </c>
    </row>
    <row r="28" spans="1:5" s="6" customFormat="1" ht="34.5" customHeight="1">
      <c r="A28" s="22" t="s">
        <v>75</v>
      </c>
      <c r="B28" s="16" t="s">
        <v>20</v>
      </c>
      <c r="C28" s="36" t="s">
        <v>63</v>
      </c>
      <c r="D28" s="43" t="s">
        <v>64</v>
      </c>
      <c r="E28" s="53">
        <f>E29</f>
        <v>6650</v>
      </c>
    </row>
    <row r="29" spans="1:5" s="3" customFormat="1" ht="30.75" customHeight="1">
      <c r="A29" s="24" t="s">
        <v>76</v>
      </c>
      <c r="B29" s="17" t="s">
        <v>20</v>
      </c>
      <c r="C29" s="37" t="s">
        <v>62</v>
      </c>
      <c r="D29" s="45" t="s">
        <v>81</v>
      </c>
      <c r="E29" s="55">
        <v>6650</v>
      </c>
    </row>
    <row r="30" spans="1:5" s="3" customFormat="1" ht="30" customHeight="1">
      <c r="A30" s="21" t="s">
        <v>36</v>
      </c>
      <c r="B30" s="15" t="s">
        <v>8</v>
      </c>
      <c r="C30" s="35" t="s">
        <v>39</v>
      </c>
      <c r="D30" s="42" t="s">
        <v>92</v>
      </c>
      <c r="E30" s="52">
        <f>E31</f>
        <v>50</v>
      </c>
    </row>
    <row r="31" spans="1:5" s="3" customFormat="1" ht="21" customHeight="1">
      <c r="A31" s="25" t="s">
        <v>37</v>
      </c>
      <c r="B31" s="16" t="s">
        <v>8</v>
      </c>
      <c r="C31" s="36" t="s">
        <v>57</v>
      </c>
      <c r="D31" s="43" t="s">
        <v>61</v>
      </c>
      <c r="E31" s="53">
        <f>E32</f>
        <v>50</v>
      </c>
    </row>
    <row r="32" spans="1:5" s="3" customFormat="1" ht="33" customHeight="1">
      <c r="A32" s="24" t="s">
        <v>60</v>
      </c>
      <c r="B32" s="17" t="s">
        <v>8</v>
      </c>
      <c r="C32" s="37" t="s">
        <v>58</v>
      </c>
      <c r="D32" s="45" t="s">
        <v>74</v>
      </c>
      <c r="E32" s="55">
        <f>E33</f>
        <v>50</v>
      </c>
    </row>
    <row r="33" spans="1:5" s="3" customFormat="1" ht="63" customHeight="1">
      <c r="A33" s="24" t="s">
        <v>82</v>
      </c>
      <c r="B33" s="17" t="s">
        <v>85</v>
      </c>
      <c r="C33" s="37" t="s">
        <v>59</v>
      </c>
      <c r="D33" s="45" t="s">
        <v>41</v>
      </c>
      <c r="E33" s="55">
        <v>50</v>
      </c>
    </row>
    <row r="34" spans="1:5" s="3" customFormat="1" ht="31.5" customHeight="1">
      <c r="A34" s="21" t="s">
        <v>83</v>
      </c>
      <c r="B34" s="60" t="s">
        <v>8</v>
      </c>
      <c r="C34" s="35" t="s">
        <v>111</v>
      </c>
      <c r="D34" s="42" t="s">
        <v>117</v>
      </c>
      <c r="E34" s="52">
        <f>E35</f>
        <v>15</v>
      </c>
    </row>
    <row r="35" spans="1:5" s="3" customFormat="1" ht="60" customHeight="1">
      <c r="A35" s="24" t="s">
        <v>38</v>
      </c>
      <c r="B35" s="59" t="s">
        <v>8</v>
      </c>
      <c r="C35" s="37" t="s">
        <v>112</v>
      </c>
      <c r="D35" s="45" t="s">
        <v>110</v>
      </c>
      <c r="E35" s="55">
        <f>E36</f>
        <v>15</v>
      </c>
    </row>
    <row r="36" spans="1:5" s="3" customFormat="1" ht="87.75" customHeight="1">
      <c r="A36" s="24" t="s">
        <v>103</v>
      </c>
      <c r="B36" s="59" t="s">
        <v>44</v>
      </c>
      <c r="C36" s="37" t="s">
        <v>113</v>
      </c>
      <c r="D36" s="58" t="s">
        <v>109</v>
      </c>
      <c r="E36" s="55">
        <v>15</v>
      </c>
    </row>
    <row r="37" spans="1:5" s="6" customFormat="1" ht="22.5" customHeight="1">
      <c r="A37" s="26" t="s">
        <v>77</v>
      </c>
      <c r="B37" s="15" t="s">
        <v>8</v>
      </c>
      <c r="C37" s="35" t="s">
        <v>42</v>
      </c>
      <c r="D37" s="42" t="s">
        <v>78</v>
      </c>
      <c r="E37" s="52">
        <f>E38+E45</f>
        <v>3560</v>
      </c>
    </row>
    <row r="38" spans="1:5" s="3" customFormat="1" ht="38.25" customHeight="1">
      <c r="A38" s="27" t="s">
        <v>40</v>
      </c>
      <c r="B38" s="16" t="s">
        <v>8</v>
      </c>
      <c r="C38" s="36" t="s">
        <v>105</v>
      </c>
      <c r="D38" s="43" t="s">
        <v>107</v>
      </c>
      <c r="E38" s="53">
        <f>E39</f>
        <v>2905</v>
      </c>
    </row>
    <row r="39" spans="1:5" s="3" customFormat="1" ht="45.75" customHeight="1">
      <c r="A39" s="67" t="s">
        <v>84</v>
      </c>
      <c r="B39" s="68" t="s">
        <v>8</v>
      </c>
      <c r="C39" s="69" t="s">
        <v>108</v>
      </c>
      <c r="D39" s="46" t="s">
        <v>106</v>
      </c>
      <c r="E39" s="70">
        <f>SUM(E40:E44)</f>
        <v>2905</v>
      </c>
    </row>
    <row r="40" spans="1:5" s="3" customFormat="1" ht="46.5" customHeight="1">
      <c r="A40" s="28" t="s">
        <v>146</v>
      </c>
      <c r="B40" s="17" t="s">
        <v>55</v>
      </c>
      <c r="C40" s="37" t="s">
        <v>147</v>
      </c>
      <c r="D40" s="46" t="s">
        <v>148</v>
      </c>
      <c r="E40" s="55">
        <v>2180</v>
      </c>
    </row>
    <row r="41" spans="1:5" s="6" customFormat="1" ht="50.25" customHeight="1">
      <c r="A41" s="28" t="s">
        <v>149</v>
      </c>
      <c r="B41" s="17" t="s">
        <v>56</v>
      </c>
      <c r="C41" s="37" t="s">
        <v>147</v>
      </c>
      <c r="D41" s="46" t="s">
        <v>148</v>
      </c>
      <c r="E41" s="55">
        <v>150</v>
      </c>
    </row>
    <row r="42" spans="1:5" s="6" customFormat="1" ht="46.5" customHeight="1">
      <c r="A42" s="28" t="s">
        <v>150</v>
      </c>
      <c r="B42" s="17" t="s">
        <v>104</v>
      </c>
      <c r="C42" s="37" t="s">
        <v>147</v>
      </c>
      <c r="D42" s="46" t="s">
        <v>148</v>
      </c>
      <c r="E42" s="55">
        <v>50</v>
      </c>
    </row>
    <row r="43" spans="1:5" s="6" customFormat="1" ht="46.5" customHeight="1">
      <c r="A43" s="28" t="s">
        <v>151</v>
      </c>
      <c r="B43" s="17" t="s">
        <v>90</v>
      </c>
      <c r="C43" s="37" t="s">
        <v>147</v>
      </c>
      <c r="D43" s="46" t="s">
        <v>148</v>
      </c>
      <c r="E43" s="55">
        <v>400</v>
      </c>
    </row>
    <row r="44" spans="1:5" s="1" customFormat="1" ht="44.25" customHeight="1">
      <c r="A44" s="28" t="s">
        <v>152</v>
      </c>
      <c r="B44" s="17" t="s">
        <v>43</v>
      </c>
      <c r="C44" s="37" t="s">
        <v>147</v>
      </c>
      <c r="D44" s="46" t="s">
        <v>148</v>
      </c>
      <c r="E44" s="55">
        <v>125</v>
      </c>
    </row>
    <row r="45" spans="1:5" s="1" customFormat="1" ht="27" customHeight="1">
      <c r="A45" s="25" t="s">
        <v>125</v>
      </c>
      <c r="B45" s="71" t="s">
        <v>8</v>
      </c>
      <c r="C45" s="72" t="s">
        <v>119</v>
      </c>
      <c r="D45" s="43" t="s">
        <v>120</v>
      </c>
      <c r="E45" s="73">
        <f>E46</f>
        <v>655</v>
      </c>
    </row>
    <row r="46" spans="1:5" s="1" customFormat="1" ht="54.75" customHeight="1">
      <c r="A46" s="28" t="s">
        <v>126</v>
      </c>
      <c r="B46" s="61" t="s">
        <v>8</v>
      </c>
      <c r="C46" s="62" t="s">
        <v>122</v>
      </c>
      <c r="D46" s="63" t="s">
        <v>121</v>
      </c>
      <c r="E46" s="55">
        <f>E47+E48</f>
        <v>655</v>
      </c>
    </row>
    <row r="47" spans="1:5" s="1" customFormat="1" ht="129.75" customHeight="1">
      <c r="A47" s="28" t="s">
        <v>144</v>
      </c>
      <c r="B47" s="59" t="s">
        <v>55</v>
      </c>
      <c r="C47" s="65" t="s">
        <v>123</v>
      </c>
      <c r="D47" s="64" t="s">
        <v>124</v>
      </c>
      <c r="E47" s="55">
        <v>650</v>
      </c>
    </row>
    <row r="48" spans="1:5" s="1" customFormat="1" ht="130.5" customHeight="1">
      <c r="A48" s="28" t="s">
        <v>145</v>
      </c>
      <c r="B48" s="59" t="s">
        <v>43</v>
      </c>
      <c r="C48" s="65" t="s">
        <v>123</v>
      </c>
      <c r="D48" s="64" t="s">
        <v>124</v>
      </c>
      <c r="E48" s="55">
        <v>5</v>
      </c>
    </row>
    <row r="49" spans="1:5" s="6" customFormat="1" ht="18" customHeight="1">
      <c r="A49" s="29" t="s">
        <v>45</v>
      </c>
      <c r="B49" s="15" t="s">
        <v>8</v>
      </c>
      <c r="C49" s="35" t="s">
        <v>46</v>
      </c>
      <c r="D49" s="47" t="s">
        <v>1</v>
      </c>
      <c r="E49" s="52">
        <f>E50</f>
        <v>27025.100000000002</v>
      </c>
    </row>
    <row r="50" spans="1:5" s="6" customFormat="1" ht="35.25" customHeight="1">
      <c r="A50" s="29" t="s">
        <v>133</v>
      </c>
      <c r="B50" s="15" t="s">
        <v>8</v>
      </c>
      <c r="C50" s="35" t="s">
        <v>47</v>
      </c>
      <c r="D50" s="42" t="s">
        <v>48</v>
      </c>
      <c r="E50" s="52">
        <f>E51+E54</f>
        <v>27025.100000000002</v>
      </c>
    </row>
    <row r="51" spans="1:5" s="6" customFormat="1" ht="22.5" customHeight="1">
      <c r="A51" s="29" t="s">
        <v>134</v>
      </c>
      <c r="B51" s="16" t="s">
        <v>8</v>
      </c>
      <c r="C51" s="36" t="s">
        <v>127</v>
      </c>
      <c r="D51" s="43" t="s">
        <v>128</v>
      </c>
      <c r="E51" s="52">
        <f>E52</f>
        <v>2908.8</v>
      </c>
    </row>
    <row r="52" spans="1:5" s="6" customFormat="1" ht="18" customHeight="1">
      <c r="A52" s="29" t="s">
        <v>114</v>
      </c>
      <c r="B52" s="15" t="s">
        <v>8</v>
      </c>
      <c r="C52" s="35" t="s">
        <v>129</v>
      </c>
      <c r="D52" s="42" t="s">
        <v>130</v>
      </c>
      <c r="E52" s="52">
        <f>E53</f>
        <v>2908.8</v>
      </c>
    </row>
    <row r="53" spans="1:5" s="6" customFormat="1" ht="33.75" customHeight="1">
      <c r="A53" s="29" t="s">
        <v>115</v>
      </c>
      <c r="B53" s="17" t="s">
        <v>44</v>
      </c>
      <c r="C53" s="37" t="s">
        <v>131</v>
      </c>
      <c r="D53" s="45" t="s">
        <v>132</v>
      </c>
      <c r="E53" s="52">
        <v>2908.8</v>
      </c>
    </row>
    <row r="54" spans="1:5" s="3" customFormat="1" ht="22.5" customHeight="1">
      <c r="A54" s="30" t="s">
        <v>135</v>
      </c>
      <c r="B54" s="12" t="s">
        <v>8</v>
      </c>
      <c r="C54" s="38" t="s">
        <v>93</v>
      </c>
      <c r="D54" s="44" t="s">
        <v>88</v>
      </c>
      <c r="E54" s="54">
        <f>E55+E59</f>
        <v>24116.300000000003</v>
      </c>
    </row>
    <row r="55" spans="1:5" s="3" customFormat="1" ht="33" customHeight="1">
      <c r="A55" s="27" t="s">
        <v>136</v>
      </c>
      <c r="B55" s="18" t="s">
        <v>8</v>
      </c>
      <c r="C55" s="39" t="s">
        <v>94</v>
      </c>
      <c r="D55" s="48" t="s">
        <v>49</v>
      </c>
      <c r="E55" s="57">
        <f>E56</f>
        <v>4448.9</v>
      </c>
    </row>
    <row r="56" spans="1:5" s="3" customFormat="1" ht="39" customHeight="1">
      <c r="A56" s="30" t="s">
        <v>137</v>
      </c>
      <c r="B56" s="12" t="s">
        <v>8</v>
      </c>
      <c r="C56" s="38" t="s">
        <v>95</v>
      </c>
      <c r="D56" s="44" t="s">
        <v>68</v>
      </c>
      <c r="E56" s="54">
        <f>E57+E58</f>
        <v>4448.9</v>
      </c>
    </row>
    <row r="57" spans="1:5" s="3" customFormat="1" ht="63" customHeight="1">
      <c r="A57" s="31" t="s">
        <v>138</v>
      </c>
      <c r="B57" s="17" t="s">
        <v>44</v>
      </c>
      <c r="C57" s="37" t="s">
        <v>96</v>
      </c>
      <c r="D57" s="45" t="s">
        <v>69</v>
      </c>
      <c r="E57" s="55">
        <v>4441.4</v>
      </c>
    </row>
    <row r="58" spans="1:5" s="3" customFormat="1" ht="75" customHeight="1">
      <c r="A58" s="31" t="s">
        <v>116</v>
      </c>
      <c r="B58" s="17" t="s">
        <v>44</v>
      </c>
      <c r="C58" s="37" t="s">
        <v>97</v>
      </c>
      <c r="D58" s="49" t="s">
        <v>89</v>
      </c>
      <c r="E58" s="55">
        <v>7.5</v>
      </c>
    </row>
    <row r="59" spans="1:5" s="3" customFormat="1" ht="35.25" customHeight="1">
      <c r="A59" s="32" t="s">
        <v>139</v>
      </c>
      <c r="B59" s="18" t="s">
        <v>8</v>
      </c>
      <c r="C59" s="39" t="s">
        <v>98</v>
      </c>
      <c r="D59" s="48" t="s">
        <v>70</v>
      </c>
      <c r="E59" s="57">
        <f>E60</f>
        <v>19667.4</v>
      </c>
    </row>
    <row r="60" spans="1:5" s="3" customFormat="1" ht="42" customHeight="1">
      <c r="A60" s="74" t="s">
        <v>140</v>
      </c>
      <c r="B60" s="12" t="s">
        <v>8</v>
      </c>
      <c r="C60" s="38" t="s">
        <v>99</v>
      </c>
      <c r="D60" s="44" t="s">
        <v>71</v>
      </c>
      <c r="E60" s="54">
        <f>E61+E62</f>
        <v>19667.4</v>
      </c>
    </row>
    <row r="61" spans="1:5" s="3" customFormat="1" ht="33" customHeight="1">
      <c r="A61" s="75" t="s">
        <v>141</v>
      </c>
      <c r="B61" s="17" t="s">
        <v>44</v>
      </c>
      <c r="C61" s="37" t="s">
        <v>100</v>
      </c>
      <c r="D61" s="45" t="s">
        <v>72</v>
      </c>
      <c r="E61" s="55">
        <v>13131.5</v>
      </c>
    </row>
    <row r="62" spans="1:5" s="3" customFormat="1" ht="28.5" customHeight="1">
      <c r="A62" s="75" t="s">
        <v>142</v>
      </c>
      <c r="B62" s="17" t="s">
        <v>44</v>
      </c>
      <c r="C62" s="37" t="s">
        <v>101</v>
      </c>
      <c r="D62" s="45" t="s">
        <v>73</v>
      </c>
      <c r="E62" s="55">
        <v>6535.9</v>
      </c>
    </row>
    <row r="63" spans="1:5" s="3" customFormat="1" ht="39.75" customHeight="1">
      <c r="A63" s="33"/>
      <c r="B63" s="19"/>
      <c r="C63" s="40"/>
      <c r="D63" s="50" t="s">
        <v>2</v>
      </c>
      <c r="E63" s="56">
        <f>E15+E49</f>
        <v>101489.3</v>
      </c>
    </row>
    <row r="64" spans="1:5" s="3" customFormat="1" ht="31.5" customHeight="1">
      <c r="A64"/>
      <c r="B64"/>
      <c r="C64"/>
      <c r="D64"/>
      <c r="E64"/>
    </row>
    <row r="65" spans="1:5" s="3" customFormat="1" ht="30.75" customHeight="1">
      <c r="A65"/>
      <c r="B65"/>
      <c r="C65"/>
      <c r="D65"/>
      <c r="E65" s="66"/>
    </row>
    <row r="66" spans="1:5" s="3" customFormat="1" ht="21.75" customHeight="1">
      <c r="A66"/>
      <c r="B66"/>
      <c r="C66"/>
      <c r="D66"/>
      <c r="E66"/>
    </row>
  </sheetData>
  <sheetProtection/>
  <mergeCells count="1">
    <mergeCell ref="B14:C14"/>
  </mergeCells>
  <printOptions horizontalCentered="1"/>
  <pageMargins left="0.43" right="0.33" top="0.54" bottom="0.45" header="0.18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2020-07-15T12:55:37Z</cp:lastPrinted>
  <dcterms:created xsi:type="dcterms:W3CDTF">1996-10-08T23:32:33Z</dcterms:created>
  <dcterms:modified xsi:type="dcterms:W3CDTF">2020-07-15T13:06:50Z</dcterms:modified>
  <cp:category/>
  <cp:version/>
  <cp:contentType/>
  <cp:contentStatus/>
</cp:coreProperties>
</file>